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STADISTICAS VARIAS\DIGEIG\2015\2 - MATERIALES IMPRESOS\3. JUL-SEP\"/>
    </mc:Choice>
  </mc:AlternateContent>
  <bookViews>
    <workbookView xWindow="0" yWindow="0" windowWidth="20490" windowHeight="7755" tabRatio="403" activeTab="1"/>
  </bookViews>
  <sheets>
    <sheet name="Mats. Imps. 30-9-15" sheetId="25" r:id="rId1"/>
    <sheet name="Res. Mats. Impresos 30-09-15" sheetId="24" r:id="rId2"/>
  </sheets>
  <definedNames>
    <definedName name="_xlnm.Print_Area" localSheetId="0">'Mats. Imps. 30-9-15'!$A$1:$H$45</definedName>
    <definedName name="_xlnm.Print_Area" localSheetId="1">'Res. Mats. Impresos 30-09-15'!$A$1:$H$21</definedName>
    <definedName name="_xlnm.Print_Titles" localSheetId="0">'Mats. Imps. 30-9-15'!$1:$10</definedName>
  </definedNames>
  <calcPr calcId="152511"/>
</workbook>
</file>

<file path=xl/calcChain.xml><?xml version="1.0" encoding="utf-8"?>
<calcChain xmlns="http://schemas.openxmlformats.org/spreadsheetml/2006/main">
  <c r="F44" i="25" l="1"/>
  <c r="F38" i="25"/>
  <c r="F43" i="25"/>
  <c r="F40" i="25"/>
  <c r="E39" i="25" l="1"/>
  <c r="D16" i="24" l="1"/>
  <c r="H18" i="24" l="1"/>
  <c r="H17" i="24"/>
  <c r="H16" i="24"/>
  <c r="H15" i="24"/>
  <c r="H19" i="24"/>
  <c r="G20" i="24"/>
  <c r="E43" i="25" l="1"/>
  <c r="E42" i="25"/>
  <c r="E41" i="25"/>
  <c r="D44" i="25" l="1"/>
  <c r="F14" i="24" l="1"/>
  <c r="F20" i="24" s="1"/>
  <c r="C40" i="25" l="1"/>
  <c r="E40" i="25" s="1"/>
  <c r="C38" i="25"/>
  <c r="E38" i="25" l="1"/>
  <c r="E44" i="25" s="1"/>
  <c r="C44" i="25"/>
  <c r="E20" i="24"/>
  <c r="H14" i="24" l="1"/>
  <c r="H20" i="24" s="1"/>
  <c r="D20" i="24" l="1"/>
  <c r="C20" i="24" l="1"/>
  <c r="B20" i="24"/>
</calcChain>
</file>

<file path=xl/sharedStrings.xml><?xml version="1.0" encoding="utf-8"?>
<sst xmlns="http://schemas.openxmlformats.org/spreadsheetml/2006/main" count="36" uniqueCount="22">
  <si>
    <t>TOTAL</t>
  </si>
  <si>
    <t>DIRECCIÓN GENERAL DE ÉTICA E INTEGRIDAD GUBERNAMENTAL</t>
  </si>
  <si>
    <t>MATERIALES IMPRESOS SOBRE ÉTICA Y TRANSPARENCIA</t>
  </si>
  <si>
    <t>Sep - Dic 2012</t>
  </si>
  <si>
    <t xml:space="preserve">DETALLE MATERIALES IMPRESOS </t>
  </si>
  <si>
    <r>
      <rPr>
        <b/>
        <i/>
        <u/>
        <sz val="10"/>
        <color theme="1"/>
        <rFont val="Arial"/>
        <family val="2"/>
      </rPr>
      <t xml:space="preserve">Fuente: </t>
    </r>
    <r>
      <rPr>
        <i/>
        <sz val="10"/>
        <color theme="1"/>
        <rFont val="Arial"/>
        <family val="2"/>
      </rPr>
      <t xml:space="preserve"> Dpto. Administrativo y Financiero-DIGEIG.</t>
    </r>
  </si>
  <si>
    <t>"Año de la Atención Integral a la Primera Infancia"</t>
  </si>
  <si>
    <t>Ene-Mar 2015</t>
  </si>
  <si>
    <t>Abr-Jun 2015</t>
  </si>
  <si>
    <t>Afiches y brochures sobre ética y transparencia</t>
  </si>
  <si>
    <t>Jul-Sep 2015</t>
  </si>
  <si>
    <t>Materiales Impresos</t>
  </si>
  <si>
    <t>Conferencias magistrales de expositores nacionales</t>
  </si>
  <si>
    <t>Leyes y normativas anticorrupción</t>
  </si>
  <si>
    <t>Informes y memorias de rendiciones de cuentas, CNECC</t>
  </si>
  <si>
    <t>Planes estratégicos de la CNECC</t>
  </si>
  <si>
    <t>Revistas y guías varias</t>
  </si>
  <si>
    <t>SEPTIEMBRE 2012 A SEPTIEMBRE 2015</t>
  </si>
  <si>
    <t>2012-2014</t>
  </si>
  <si>
    <t>Ene-Sep 2015</t>
  </si>
  <si>
    <t>%</t>
  </si>
  <si>
    <t>2012 A SEPTIEMBRE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</si>
</sst>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;[Red]#,##0"/>
  </numFmts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color indexed="8"/>
      <name val="Times New Roman"/>
      <family val="1"/>
    </font>
    <font>
      <b/>
      <i/>
      <sz val="16"/>
      <color indexed="8"/>
      <name val="Times New Roman"/>
      <family val="1"/>
    </font>
    <font>
      <b/>
      <sz val="16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3"/>
      <charset val="128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indexed="8"/>
      <name val="Times New Roman"/>
      <family val="1"/>
    </font>
    <font>
      <b/>
      <i/>
      <sz val="12"/>
      <color indexed="8"/>
      <name val="Times New Roman"/>
      <family val="1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7" fillId="0" borderId="0"/>
  </cellStyleXfs>
  <cellXfs count="45">
    <xf numFmtId="0" fontId="0" fillId="0" borderId="0" xfId="0"/>
    <xf numFmtId="0" fontId="5" fillId="0" borderId="0" xfId="3" applyFont="1" applyAlignment="1">
      <alignment horizontal="center"/>
    </xf>
    <xf numFmtId="0" fontId="6" fillId="0" borderId="0" xfId="0" applyFont="1"/>
    <xf numFmtId="0" fontId="10" fillId="0" borderId="0" xfId="0" applyFont="1"/>
    <xf numFmtId="0" fontId="11" fillId="0" borderId="0" xfId="0" applyFont="1"/>
    <xf numFmtId="0" fontId="14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0" fillId="0" borderId="0" xfId="0" applyBorder="1"/>
    <xf numFmtId="0" fontId="0" fillId="3" borderId="0" xfId="0" applyFill="1"/>
    <xf numFmtId="165" fontId="9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8" fillId="0" borderId="0" xfId="0" applyFont="1" applyBorder="1" applyAlignment="1">
      <alignment vertical="center" wrapText="1"/>
    </xf>
    <xf numFmtId="165" fontId="10" fillId="0" borderId="0" xfId="0" applyNumberFormat="1" applyFont="1"/>
    <xf numFmtId="0" fontId="3" fillId="0" borderId="0" xfId="3" applyFont="1" applyAlignment="1">
      <alignment vertical="center"/>
    </xf>
    <xf numFmtId="0" fontId="4" fillId="0" borderId="0" xfId="3" applyFont="1" applyAlignment="1"/>
    <xf numFmtId="0" fontId="3" fillId="0" borderId="0" xfId="3" applyFont="1" applyAlignment="1"/>
    <xf numFmtId="0" fontId="10" fillId="0" borderId="0" xfId="0" applyFont="1" applyBorder="1" applyAlignment="1">
      <alignment vertical="top" wrapText="1"/>
    </xf>
    <xf numFmtId="3" fontId="10" fillId="0" borderId="0" xfId="0" applyNumberFormat="1" applyFont="1" applyBorder="1"/>
    <xf numFmtId="0" fontId="10" fillId="0" borderId="0" xfId="0" applyFont="1" applyBorder="1"/>
    <xf numFmtId="165" fontId="19" fillId="0" borderId="1" xfId="0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justify" vertical="center" wrapText="1"/>
    </xf>
    <xf numFmtId="165" fontId="2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justify" vertical="center"/>
    </xf>
    <xf numFmtId="3" fontId="20" fillId="2" borderId="1" xfId="0" applyNumberFormat="1" applyFont="1" applyFill="1" applyBorder="1" applyAlignment="1">
      <alignment horizontal="center" vertical="center"/>
    </xf>
    <xf numFmtId="0" fontId="24" fillId="0" borderId="0" xfId="0" applyFont="1"/>
    <xf numFmtId="0" fontId="18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justify" vertical="center"/>
    </xf>
    <xf numFmtId="0" fontId="18" fillId="2" borderId="1" xfId="0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9" fontId="20" fillId="2" borderId="1" xfId="0" applyNumberFormat="1" applyFont="1" applyFill="1" applyBorder="1" applyAlignment="1">
      <alignment horizontal="center" vertical="center"/>
    </xf>
    <xf numFmtId="9" fontId="25" fillId="2" borderId="1" xfId="0" applyNumberFormat="1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0" fontId="0" fillId="0" borderId="0" xfId="0" applyNumberFormat="1"/>
    <xf numFmtId="0" fontId="14" fillId="0" borderId="0" xfId="0" applyFont="1" applyBorder="1" applyAlignment="1">
      <alignment horizontal="justify" vertical="top" wrapText="1"/>
    </xf>
    <xf numFmtId="0" fontId="12" fillId="0" borderId="0" xfId="3" applyFont="1" applyAlignment="1">
      <alignment horizontal="center"/>
    </xf>
    <xf numFmtId="0" fontId="13" fillId="0" borderId="0" xfId="3" applyFont="1" applyAlignment="1">
      <alignment horizontal="center"/>
    </xf>
    <xf numFmtId="0" fontId="22" fillId="0" borderId="0" xfId="3" applyFont="1" applyAlignment="1">
      <alignment horizontal="center" vertical="center"/>
    </xf>
    <xf numFmtId="17" fontId="22" fillId="0" borderId="0" xfId="3" applyNumberFormat="1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23" fillId="0" borderId="0" xfId="3" applyFont="1" applyAlignment="1">
      <alignment horizontal="center" vertical="center"/>
    </xf>
    <xf numFmtId="0" fontId="4" fillId="0" borderId="0" xfId="3" applyFont="1" applyAlignment="1">
      <alignment horizontal="center"/>
    </xf>
    <xf numFmtId="0" fontId="3" fillId="0" borderId="0" xfId="3" applyFont="1" applyAlignment="1">
      <alignment horizontal="center"/>
    </xf>
  </cellXfs>
  <cellStyles count="5">
    <cellStyle name="Millares 2" xfId="2"/>
    <cellStyle name="Normal" xfId="0" builtinId="0"/>
    <cellStyle name="Normal 2" xfId="3"/>
    <cellStyle name="Normal 3" xfId="4"/>
    <cellStyle name="Porcentu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960112374023782"/>
          <c:y val="3.800475059382423E-2"/>
          <c:w val="0.53927178063565095"/>
          <c:h val="0.779313096551767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'Mats. Imps. 30-9-15'!$C$37</c:f>
              <c:strCache>
                <c:ptCount val="1"/>
                <c:pt idx="0">
                  <c:v>2012-2014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'Mats. Imps. 30-9-15'!$B$38:$B$44</c:f>
              <c:strCache>
                <c:ptCount val="4"/>
                <c:pt idx="0">
                  <c:v>Afiches y brochures sobre ética y transparencia</c:v>
                </c:pt>
                <c:pt idx="1">
                  <c:v>Leyes y normativas anticorrupción</c:v>
                </c:pt>
                <c:pt idx="2">
                  <c:v>Revistas y guías varias</c:v>
                </c:pt>
                <c:pt idx="3">
                  <c:v>TOTAL</c:v>
                </c:pt>
              </c:strCache>
            </c:strRef>
          </c:cat>
          <c:val>
            <c:numRef>
              <c:f>'Mats. Imps. 30-9-15'!$C$38:$C$44</c:f>
              <c:numCache>
                <c:formatCode>#,##0;[Red]#,##0</c:formatCode>
                <c:ptCount val="4"/>
                <c:pt idx="0">
                  <c:v>105300</c:v>
                </c:pt>
                <c:pt idx="1">
                  <c:v>1200</c:v>
                </c:pt>
                <c:pt idx="2">
                  <c:v>0</c:v>
                </c:pt>
                <c:pt idx="3" formatCode="#,##0">
                  <c:v>106500</c:v>
                </c:pt>
              </c:numCache>
            </c:numRef>
          </c:val>
        </c:ser>
        <c:ser>
          <c:idx val="1"/>
          <c:order val="1"/>
          <c:tx>
            <c:strRef>
              <c:f>'Mats. Imps. 30-9-15'!$D$37</c:f>
              <c:strCache>
                <c:ptCount val="1"/>
                <c:pt idx="0">
                  <c:v>Ene-Sep 2015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'Mats. Imps. 30-9-15'!$B$38:$B$44</c:f>
              <c:strCache>
                <c:ptCount val="4"/>
                <c:pt idx="0">
                  <c:v>Afiches y brochures sobre ética y transparencia</c:v>
                </c:pt>
                <c:pt idx="1">
                  <c:v>Leyes y normativas anticorrupción</c:v>
                </c:pt>
                <c:pt idx="2">
                  <c:v>Revistas y guías varias</c:v>
                </c:pt>
                <c:pt idx="3">
                  <c:v>TOTAL</c:v>
                </c:pt>
              </c:strCache>
            </c:strRef>
          </c:cat>
          <c:val>
            <c:numRef>
              <c:f>'Mats. Imps. 30-9-15'!$D$38:$D$44</c:f>
              <c:numCache>
                <c:formatCode>#,##0;[Red]#,##0</c:formatCode>
                <c:ptCount val="4"/>
                <c:pt idx="0">
                  <c:v>37000</c:v>
                </c:pt>
                <c:pt idx="1">
                  <c:v>1000</c:v>
                </c:pt>
                <c:pt idx="2">
                  <c:v>5500</c:v>
                </c:pt>
                <c:pt idx="3" formatCode="#,##0">
                  <c:v>43500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539865440"/>
        <c:axId val="1540042048"/>
      </c:barChart>
      <c:catAx>
        <c:axId val="1539865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40042048"/>
        <c:crosses val="autoZero"/>
        <c:auto val="1"/>
        <c:lblAlgn val="ctr"/>
        <c:lblOffset val="100"/>
        <c:noMultiLvlLbl val="0"/>
      </c:catAx>
      <c:valAx>
        <c:axId val="1540042048"/>
        <c:scaling>
          <c:orientation val="minMax"/>
        </c:scaling>
        <c:delete val="0"/>
        <c:axPos val="b"/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3986544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116568</xdr:colOff>
      <xdr:row>0</xdr:row>
      <xdr:rowOff>89523</xdr:rowOff>
    </xdr:from>
    <xdr:to>
      <xdr:col>7</xdr:col>
      <xdr:colOff>459442</xdr:colOff>
      <xdr:row>4</xdr:row>
      <xdr:rowOff>168088</xdr:rowOff>
    </xdr:to>
    <xdr:pic>
      <xdr:nvPicPr>
        <xdr:cNvPr id="3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7265921" y="89523"/>
          <a:ext cx="903168" cy="84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167465</xdr:colOff>
      <xdr:row>0</xdr:row>
      <xdr:rowOff>67235</xdr:rowOff>
    </xdr:from>
    <xdr:to>
      <xdr:col>1</xdr:col>
      <xdr:colOff>373643</xdr:colOff>
      <xdr:row>5</xdr:row>
      <xdr:rowOff>54272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465" y="67235"/>
          <a:ext cx="1001796" cy="939537"/>
        </a:xfrm>
        <a:prstGeom prst="rect">
          <a:avLst/>
        </a:prstGeom>
      </xdr:spPr>
    </xdr:pic>
    <xdr:clientData/>
  </xdr:twoCellAnchor>
  <xdr:twoCellAnchor>
    <xdr:from>
      <xdr:col>0</xdr:col>
      <xdr:colOff>89647</xdr:colOff>
      <xdr:row>12</xdr:row>
      <xdr:rowOff>0</xdr:rowOff>
    </xdr:from>
    <xdr:to>
      <xdr:col>7</xdr:col>
      <xdr:colOff>337355</xdr:colOff>
      <xdr:row>31</xdr:row>
      <xdr:rowOff>171153</xdr:rowOff>
    </xdr:to>
    <xdr:graphicFrame macro="">
      <xdr:nvGraphicFramePr>
        <xdr:cNvPr id="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759888</xdr:colOff>
      <xdr:row>0</xdr:row>
      <xdr:rowOff>144842</xdr:rowOff>
    </xdr:from>
    <xdr:to>
      <xdr:col>7</xdr:col>
      <xdr:colOff>718900</xdr:colOff>
      <xdr:row>5</xdr:row>
      <xdr:rowOff>49592</xdr:rowOff>
    </xdr:to>
    <xdr:pic>
      <xdr:nvPicPr>
        <xdr:cNvPr id="3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073852" y="144842"/>
          <a:ext cx="96594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258536</xdr:colOff>
      <xdr:row>0</xdr:row>
      <xdr:rowOff>95249</xdr:rowOff>
    </xdr:from>
    <xdr:to>
      <xdr:col>0</xdr:col>
      <xdr:colOff>1260332</xdr:colOff>
      <xdr:row>5</xdr:row>
      <xdr:rowOff>82286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536" y="95249"/>
          <a:ext cx="1001796" cy="939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O47"/>
  <sheetViews>
    <sheetView view="pageBreakPreview" topLeftCell="A27" zoomScale="85" zoomScaleNormal="85" zoomScaleSheetLayoutView="85" workbookViewId="0">
      <selection activeCell="J29" sqref="J29"/>
    </sheetView>
  </sheetViews>
  <sheetFormatPr defaultColWidth="11.42578125" defaultRowHeight="15"/>
  <cols>
    <col min="1" max="1" width="12" customWidth="1"/>
    <col min="2" max="2" width="31.7109375" customWidth="1"/>
    <col min="3" max="3" width="21.7109375" bestFit="1" customWidth="1"/>
    <col min="4" max="4" width="15.140625" bestFit="1" customWidth="1"/>
    <col min="5" max="5" width="15" bestFit="1" customWidth="1"/>
    <col min="6" max="6" width="11.7109375" customWidth="1"/>
    <col min="7" max="7" width="8.42578125" customWidth="1"/>
    <col min="8" max="8" width="8.5703125" customWidth="1"/>
  </cols>
  <sheetData>
    <row r="6" spans="2:7" ht="18.75">
      <c r="B6" s="37" t="s">
        <v>1</v>
      </c>
      <c r="C6" s="37"/>
      <c r="D6" s="37"/>
      <c r="E6" s="37"/>
      <c r="F6" s="37"/>
      <c r="G6" s="37"/>
    </row>
    <row r="7" spans="2:7" ht="15.75">
      <c r="B7" s="38" t="s">
        <v>6</v>
      </c>
      <c r="C7" s="38"/>
      <c r="D7" s="38"/>
      <c r="E7" s="38"/>
      <c r="F7" s="38"/>
      <c r="G7" s="38"/>
    </row>
    <row r="8" spans="2:7" ht="20.25">
      <c r="B8" s="1"/>
      <c r="C8" s="1"/>
      <c r="D8" s="1"/>
      <c r="E8" s="1"/>
      <c r="F8" s="1"/>
    </row>
    <row r="9" spans="2:7" ht="18.75" customHeight="1">
      <c r="B9" s="39" t="s">
        <v>2</v>
      </c>
      <c r="C9" s="39"/>
      <c r="D9" s="39"/>
      <c r="E9" s="39"/>
      <c r="F9" s="39"/>
      <c r="G9" s="39"/>
    </row>
    <row r="10" spans="2:7" ht="20.25" customHeight="1">
      <c r="B10" s="40" t="s">
        <v>21</v>
      </c>
      <c r="C10" s="39"/>
      <c r="D10" s="39"/>
      <c r="E10" s="39"/>
      <c r="F10" s="39"/>
      <c r="G10" s="39"/>
    </row>
    <row r="11" spans="2:7" ht="20.25" customHeight="1"/>
    <row r="29" ht="20.25" customHeight="1"/>
    <row r="30" ht="9.75" customHeight="1"/>
    <row r="33" spans="2:15" ht="33" customHeight="1"/>
    <row r="35" spans="2:15">
      <c r="B35" s="2"/>
      <c r="C35" s="2"/>
      <c r="D35" s="2"/>
      <c r="E35" s="2"/>
      <c r="F35" s="2"/>
    </row>
    <row r="36" spans="2:15" ht="19.5" customHeight="1">
      <c r="B36" s="41" t="s">
        <v>4</v>
      </c>
      <c r="C36" s="41"/>
      <c r="D36" s="41"/>
      <c r="E36" s="41"/>
      <c r="F36" s="41"/>
      <c r="G36" s="11"/>
    </row>
    <row r="37" spans="2:15" ht="22.5" customHeight="1">
      <c r="B37" s="21" t="s">
        <v>11</v>
      </c>
      <c r="C37" s="21" t="s">
        <v>18</v>
      </c>
      <c r="D37" s="21" t="s">
        <v>19</v>
      </c>
      <c r="E37" s="21" t="s">
        <v>0</v>
      </c>
      <c r="F37" s="32" t="s">
        <v>20</v>
      </c>
      <c r="I37" s="8"/>
      <c r="J37" s="8"/>
      <c r="K37" s="8"/>
      <c r="L37" s="8"/>
      <c r="M37" s="8"/>
      <c r="N37" s="8"/>
    </row>
    <row r="38" spans="2:15" ht="28.5">
      <c r="B38" s="22" t="s">
        <v>9</v>
      </c>
      <c r="C38" s="20">
        <f>1300+10000+94000</f>
        <v>105300</v>
      </c>
      <c r="D38" s="20">
        <v>37000</v>
      </c>
      <c r="E38" s="23">
        <f t="shared" ref="E38:E43" si="0">+SUM(C38:D38)</f>
        <v>142300</v>
      </c>
      <c r="F38" s="34">
        <f>E38/E44</f>
        <v>0.94866666666666666</v>
      </c>
      <c r="H38" s="35"/>
      <c r="I38" s="9"/>
      <c r="J38" s="9"/>
      <c r="K38" s="10"/>
      <c r="L38" s="9"/>
      <c r="M38" s="9"/>
      <c r="N38" s="10"/>
      <c r="O38" s="7"/>
    </row>
    <row r="39" spans="2:15" ht="3.75" hidden="1" customHeight="1">
      <c r="B39" s="22" t="s">
        <v>12</v>
      </c>
      <c r="C39" s="20">
        <v>0</v>
      </c>
      <c r="D39" s="20">
        <v>0</v>
      </c>
      <c r="E39" s="23">
        <f t="shared" si="0"/>
        <v>0</v>
      </c>
      <c r="F39" s="34"/>
      <c r="I39" s="9"/>
      <c r="J39" s="9"/>
      <c r="K39" s="10"/>
      <c r="L39" s="9"/>
      <c r="M39" s="9"/>
      <c r="N39" s="8"/>
    </row>
    <row r="40" spans="2:15" ht="30" customHeight="1">
      <c r="B40" s="24" t="s">
        <v>13</v>
      </c>
      <c r="C40" s="20">
        <f>200+1000</f>
        <v>1200</v>
      </c>
      <c r="D40" s="20">
        <v>1000</v>
      </c>
      <c r="E40" s="23">
        <f t="shared" si="0"/>
        <v>2200</v>
      </c>
      <c r="F40" s="34">
        <f>E40/E44</f>
        <v>1.4666666666666666E-2</v>
      </c>
      <c r="I40" s="9"/>
      <c r="J40" s="9"/>
      <c r="K40" s="10"/>
      <c r="L40" s="9"/>
      <c r="M40" s="9"/>
      <c r="N40" s="8"/>
    </row>
    <row r="41" spans="2:15" ht="36.75" hidden="1" customHeight="1">
      <c r="B41" s="24" t="s">
        <v>14</v>
      </c>
      <c r="C41" s="20">
        <v>0</v>
      </c>
      <c r="D41" s="20">
        <v>0</v>
      </c>
      <c r="E41" s="23">
        <f t="shared" si="0"/>
        <v>0</v>
      </c>
      <c r="F41" s="34"/>
      <c r="I41" s="9"/>
      <c r="J41" s="9"/>
      <c r="K41" s="10"/>
      <c r="L41" s="9"/>
      <c r="M41" s="9"/>
      <c r="N41" s="8"/>
    </row>
    <row r="42" spans="2:15" ht="28.5" hidden="1">
      <c r="B42" s="24" t="s">
        <v>15</v>
      </c>
      <c r="C42" s="20">
        <v>0</v>
      </c>
      <c r="D42" s="20">
        <v>0</v>
      </c>
      <c r="E42" s="23">
        <f t="shared" si="0"/>
        <v>0</v>
      </c>
      <c r="F42" s="34"/>
      <c r="I42" s="9"/>
      <c r="J42" s="9"/>
      <c r="K42" s="10"/>
      <c r="L42" s="9"/>
      <c r="M42" s="9"/>
      <c r="N42" s="8"/>
    </row>
    <row r="43" spans="2:15" ht="21" customHeight="1">
      <c r="B43" s="24" t="s">
        <v>16</v>
      </c>
      <c r="C43" s="20">
        <v>0</v>
      </c>
      <c r="D43" s="20">
        <v>5500</v>
      </c>
      <c r="E43" s="23">
        <f t="shared" si="0"/>
        <v>5500</v>
      </c>
      <c r="F43" s="34">
        <f>E43/E44</f>
        <v>3.6666666666666667E-2</v>
      </c>
      <c r="I43" s="9"/>
      <c r="J43" s="9"/>
      <c r="K43" s="10"/>
      <c r="L43" s="9"/>
      <c r="M43" s="9"/>
      <c r="N43" s="8"/>
    </row>
    <row r="44" spans="2:15" ht="22.5" customHeight="1">
      <c r="B44" s="21" t="s">
        <v>0</v>
      </c>
      <c r="C44" s="25">
        <f>SUM(C38:C43)</f>
        <v>106500</v>
      </c>
      <c r="D44" s="25">
        <f>SUM(D38:D43)</f>
        <v>43500</v>
      </c>
      <c r="E44" s="25">
        <f>SUM(E38:E43)</f>
        <v>150000</v>
      </c>
      <c r="F44" s="33">
        <f>SUM(F38:F43)</f>
        <v>1</v>
      </c>
      <c r="I44" s="10"/>
      <c r="J44" s="10"/>
      <c r="K44" s="10"/>
      <c r="L44" s="10"/>
      <c r="M44" s="10"/>
      <c r="N44" s="8"/>
    </row>
    <row r="45" spans="2:15" ht="21" customHeight="1">
      <c r="B45" s="5" t="s">
        <v>5</v>
      </c>
      <c r="C45" s="5"/>
      <c r="D45" s="5"/>
      <c r="E45" s="5"/>
      <c r="F45" s="5"/>
      <c r="G45" s="6"/>
    </row>
    <row r="46" spans="2:15" ht="15" customHeight="1">
      <c r="B46" s="36"/>
      <c r="C46" s="36"/>
      <c r="D46" s="36"/>
      <c r="E46" s="36"/>
      <c r="F46" s="36"/>
      <c r="G46" s="36"/>
    </row>
    <row r="47" spans="2:15">
      <c r="B47" s="36"/>
      <c r="C47" s="36"/>
      <c r="D47" s="36"/>
      <c r="E47" s="36"/>
      <c r="F47" s="36"/>
      <c r="G47" s="36"/>
    </row>
  </sheetData>
  <mergeCells count="6">
    <mergeCell ref="B46:G47"/>
    <mergeCell ref="B6:G6"/>
    <mergeCell ref="B7:G7"/>
    <mergeCell ref="B9:G9"/>
    <mergeCell ref="B10:G10"/>
    <mergeCell ref="B36:F36"/>
  </mergeCells>
  <printOptions horizontalCentered="1"/>
  <pageMargins left="0.23622047244094491" right="0.23622047244094491" top="0.74803149606299213" bottom="0.74803149606299213" header="0.31496062992125984" footer="0.31496062992125984"/>
  <pageSetup scale="82" fitToHeight="0" orientation="portrait" r:id="rId1"/>
  <headerFooter>
    <oddFooter>&amp;L&amp;"Times New Roman,Negrita"Elaborado por: &amp;"Times New Roman,Normal" Dpto. Planificación y Desarrollo
30/09/2015</oddFooter>
  </headerFooter>
  <rowBreaks count="1" manualBreakCount="1">
    <brk id="45" min="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N23"/>
  <sheetViews>
    <sheetView tabSelected="1" view="pageBreakPreview" topLeftCell="A7" zoomScale="90" zoomScaleNormal="70" zoomScaleSheetLayoutView="90" workbookViewId="0">
      <selection activeCell="E26" sqref="E26"/>
    </sheetView>
  </sheetViews>
  <sheetFormatPr defaultColWidth="11.42578125" defaultRowHeight="15"/>
  <cols>
    <col min="1" max="1" width="42.7109375" style="3" customWidth="1"/>
    <col min="2" max="2" width="16.28515625" style="3" bestFit="1" customWidth="1"/>
    <col min="3" max="3" width="11.5703125" style="3" customWidth="1"/>
    <col min="4" max="4" width="11.7109375" style="3" customWidth="1"/>
    <col min="5" max="5" width="15.85546875" style="3" bestFit="1" customWidth="1"/>
    <col min="6" max="6" width="15.7109375" style="3" bestFit="1" customWidth="1"/>
    <col min="7" max="7" width="15" style="3" bestFit="1" customWidth="1"/>
    <col min="8" max="8" width="13" style="3" customWidth="1"/>
    <col min="9" max="11" width="14.7109375" style="3" customWidth="1"/>
    <col min="12" max="12" width="15" style="3" customWidth="1"/>
    <col min="13" max="13" width="1.42578125" style="3" customWidth="1"/>
    <col min="14" max="16384" width="11.42578125" style="3"/>
  </cols>
  <sheetData>
    <row r="7" spans="1:12" ht="20.25">
      <c r="A7" s="44" t="s">
        <v>1</v>
      </c>
      <c r="B7" s="44"/>
      <c r="C7" s="44"/>
      <c r="D7" s="44"/>
      <c r="E7" s="44"/>
      <c r="F7" s="44"/>
      <c r="G7" s="44"/>
      <c r="H7" s="44"/>
      <c r="I7" s="15"/>
      <c r="J7" s="15"/>
      <c r="K7" s="15"/>
      <c r="L7" s="15"/>
    </row>
    <row r="8" spans="1:12" ht="20.25">
      <c r="A8" s="43" t="s">
        <v>6</v>
      </c>
      <c r="B8" s="43"/>
      <c r="C8" s="43"/>
      <c r="D8" s="43"/>
      <c r="E8" s="43"/>
      <c r="F8" s="43"/>
      <c r="G8" s="43"/>
      <c r="H8" s="43"/>
      <c r="I8" s="14"/>
      <c r="J8" s="14"/>
      <c r="K8" s="14"/>
      <c r="L8" s="14"/>
    </row>
    <row r="9" spans="1:12" ht="2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2" ht="18.75" customHeight="1">
      <c r="A10" s="42" t="s">
        <v>2</v>
      </c>
      <c r="B10" s="42"/>
      <c r="C10" s="42"/>
      <c r="D10" s="42"/>
      <c r="E10" s="42"/>
      <c r="F10" s="42"/>
      <c r="G10" s="42"/>
      <c r="H10" s="42"/>
      <c r="I10" s="13"/>
      <c r="J10" s="13"/>
      <c r="K10" s="13"/>
      <c r="L10" s="13"/>
    </row>
    <row r="11" spans="1:12" ht="20.25" customHeight="1">
      <c r="A11" s="42" t="s">
        <v>17</v>
      </c>
      <c r="B11" s="42"/>
      <c r="C11" s="42"/>
      <c r="D11" s="42"/>
      <c r="E11" s="42"/>
      <c r="F11" s="42"/>
      <c r="G11" s="42"/>
      <c r="H11" s="42"/>
      <c r="I11" s="13"/>
      <c r="J11" s="13"/>
      <c r="K11" s="13"/>
      <c r="L11" s="13"/>
    </row>
    <row r="12" spans="1:12">
      <c r="A12" s="26"/>
      <c r="B12" s="26"/>
      <c r="C12" s="26"/>
      <c r="D12" s="26"/>
      <c r="E12" s="26"/>
      <c r="F12" s="26"/>
      <c r="G12" s="26"/>
      <c r="H12" s="26"/>
      <c r="I12" s="4"/>
      <c r="J12" s="4"/>
      <c r="K12" s="4"/>
    </row>
    <row r="13" spans="1:12" ht="54" customHeight="1">
      <c r="A13" s="27" t="s">
        <v>11</v>
      </c>
      <c r="B13" s="27" t="s">
        <v>3</v>
      </c>
      <c r="C13" s="27">
        <v>2013</v>
      </c>
      <c r="D13" s="27">
        <v>2014</v>
      </c>
      <c r="E13" s="27" t="s">
        <v>7</v>
      </c>
      <c r="F13" s="27" t="s">
        <v>8</v>
      </c>
      <c r="G13" s="27" t="s">
        <v>10</v>
      </c>
      <c r="H13" s="27" t="s">
        <v>0</v>
      </c>
    </row>
    <row r="14" spans="1:12" ht="44.25" customHeight="1">
      <c r="A14" s="28" t="s">
        <v>9</v>
      </c>
      <c r="B14" s="19">
        <v>1300</v>
      </c>
      <c r="C14" s="19">
        <v>10000</v>
      </c>
      <c r="D14" s="19">
        <v>94000</v>
      </c>
      <c r="E14" s="19">
        <v>0</v>
      </c>
      <c r="F14" s="19">
        <f>30000+5000+2000</f>
        <v>37000</v>
      </c>
      <c r="G14" s="19">
        <v>0</v>
      </c>
      <c r="H14" s="19">
        <f t="shared" ref="H14:H19" si="0">+SUM(B14:G14)</f>
        <v>142300</v>
      </c>
      <c r="I14" s="12"/>
    </row>
    <row r="15" spans="1:12" ht="40.5" hidden="1" customHeight="1">
      <c r="A15" s="28" t="s">
        <v>12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f t="shared" si="0"/>
        <v>0</v>
      </c>
    </row>
    <row r="16" spans="1:12" ht="35.25" customHeight="1">
      <c r="A16" s="29" t="s">
        <v>13</v>
      </c>
      <c r="B16" s="19">
        <v>200</v>
      </c>
      <c r="C16" s="19">
        <v>0</v>
      </c>
      <c r="D16" s="19">
        <f>1000</f>
        <v>1000</v>
      </c>
      <c r="E16" s="19">
        <v>0</v>
      </c>
      <c r="F16" s="19">
        <v>0</v>
      </c>
      <c r="G16" s="19">
        <v>1000</v>
      </c>
      <c r="H16" s="19">
        <f t="shared" si="0"/>
        <v>2200</v>
      </c>
      <c r="I16" s="12"/>
    </row>
    <row r="17" spans="1:14" ht="50.25" hidden="1" customHeight="1">
      <c r="A17" s="29" t="s">
        <v>14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f t="shared" si="0"/>
        <v>0</v>
      </c>
      <c r="I17" s="12"/>
    </row>
    <row r="18" spans="1:14" ht="37.5" hidden="1" customHeight="1">
      <c r="A18" s="29" t="s">
        <v>15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f t="shared" si="0"/>
        <v>0</v>
      </c>
    </row>
    <row r="19" spans="1:14" ht="28.5" customHeight="1">
      <c r="A19" s="29" t="s">
        <v>16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5500</v>
      </c>
      <c r="H19" s="19">
        <f t="shared" si="0"/>
        <v>5500</v>
      </c>
    </row>
    <row r="20" spans="1:14" ht="32.25" customHeight="1">
      <c r="A20" s="30" t="s">
        <v>0</v>
      </c>
      <c r="B20" s="31">
        <f t="shared" ref="B20:D20" si="1">SUM(B14:B19)</f>
        <v>1500</v>
      </c>
      <c r="C20" s="31">
        <f t="shared" si="1"/>
        <v>10000</v>
      </c>
      <c r="D20" s="31">
        <f t="shared" si="1"/>
        <v>95000</v>
      </c>
      <c r="E20" s="31">
        <f t="shared" ref="E20:H20" si="2">SUM(E14:E19)</f>
        <v>0</v>
      </c>
      <c r="F20" s="31">
        <f t="shared" si="2"/>
        <v>37000</v>
      </c>
      <c r="G20" s="31">
        <f t="shared" si="2"/>
        <v>6500</v>
      </c>
      <c r="H20" s="31">
        <f t="shared" si="2"/>
        <v>150000</v>
      </c>
      <c r="I20" s="18"/>
      <c r="J20" s="17"/>
      <c r="K20" s="18"/>
      <c r="L20" s="18"/>
      <c r="M20" s="18"/>
      <c r="N20" s="18"/>
    </row>
    <row r="21" spans="1:14" ht="36.75" customHeight="1">
      <c r="A21" s="5" t="s">
        <v>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</sheetData>
  <mergeCells count="4">
    <mergeCell ref="A11:H11"/>
    <mergeCell ref="A10:H10"/>
    <mergeCell ref="A8:H8"/>
    <mergeCell ref="A7:H7"/>
  </mergeCells>
  <printOptions horizontalCentered="1" verticalCentered="1"/>
  <pageMargins left="0.25" right="0.25" top="0.75" bottom="0.75" header="0.3" footer="0.3"/>
  <pageSetup scale="94" orientation="landscape" r:id="rId1"/>
  <headerFooter>
    <oddFooter>&amp;L&amp;"Times New Roman,Negrita"Elaborado por: &amp;"Times New Roman,Normal" Dpto. Planificación y Desarrollo
30/09/2015</oddFooter>
  </headerFooter>
  <colBreaks count="1" manualBreakCount="1">
    <brk id="12" max="2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Mats. Imps. 30-9-15</vt:lpstr>
      <vt:lpstr>Res. Mats. Impresos 30-09-15</vt:lpstr>
      <vt:lpstr>'Mats. Imps. 30-9-15'!Print_Area</vt:lpstr>
      <vt:lpstr>'Res. Mats. Impresos 30-09-15'!Print_Area</vt:lpstr>
      <vt:lpstr>'Mats. Imps. 30-9-15'!Print_Titles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USER</cp:lastModifiedBy>
  <cp:lastPrinted>2015-10-27T12:10:27Z</cp:lastPrinted>
  <dcterms:created xsi:type="dcterms:W3CDTF">2011-06-13T18:38:55Z</dcterms:created>
  <dcterms:modified xsi:type="dcterms:W3CDTF">2016-12-02T01:47:22Z</dcterms:modified>
</cp:coreProperties>
</file>