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JUNIO 2023\"/>
    </mc:Choice>
  </mc:AlternateContent>
  <xr:revisionPtr revIDLastSave="0" documentId="8_{7CA6E445-EAF5-420E-9382-2A4E397A7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'!$A$1:$L$117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3" l="1"/>
  <c r="K44" i="3"/>
  <c r="K43" i="3"/>
  <c r="K36" i="3" s="1"/>
  <c r="K42" i="3"/>
  <c r="K41" i="3"/>
  <c r="K40" i="3"/>
  <c r="K39" i="3"/>
  <c r="K38" i="3"/>
  <c r="J99" i="3"/>
  <c r="K47" i="3"/>
  <c r="J84" i="3"/>
  <c r="K45" i="3"/>
  <c r="K37" i="3"/>
  <c r="K35" i="3"/>
  <c r="K34" i="3"/>
  <c r="K33" i="3"/>
  <c r="K32" i="3"/>
  <c r="K31" i="3"/>
  <c r="K30" i="3"/>
  <c r="K29" i="3"/>
  <c r="K28" i="3"/>
  <c r="K27" i="3"/>
  <c r="K25" i="3"/>
  <c r="K22" i="3"/>
  <c r="K21" i="3"/>
  <c r="J80" i="3"/>
  <c r="J77" i="3"/>
  <c r="J72" i="3"/>
  <c r="J62" i="3"/>
  <c r="J61" i="3" s="1"/>
  <c r="J53" i="3"/>
  <c r="J46" i="3" s="1"/>
  <c r="J36" i="3"/>
  <c r="N36" i="3" s="1"/>
  <c r="J26" i="3"/>
  <c r="J20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J19" i="3" l="1"/>
  <c r="I26" i="3"/>
  <c r="I20" i="3"/>
  <c r="I84" i="3" l="1"/>
  <c r="I99" i="3" s="1"/>
  <c r="I19" i="3"/>
  <c r="H46" i="3"/>
  <c r="H36" i="3"/>
  <c r="H26" i="3"/>
  <c r="H20" i="3"/>
  <c r="G46" i="3"/>
  <c r="K83" i="3"/>
  <c r="K82" i="3"/>
  <c r="K81" i="3"/>
  <c r="K79" i="3"/>
  <c r="K78" i="3"/>
  <c r="K77" i="3" s="1"/>
  <c r="K76" i="3"/>
  <c r="K75" i="3"/>
  <c r="K74" i="3"/>
  <c r="K73" i="3"/>
  <c r="K71" i="3"/>
  <c r="K70" i="3"/>
  <c r="K69" i="3"/>
  <c r="K68" i="3"/>
  <c r="K67" i="3"/>
  <c r="K66" i="3"/>
  <c r="K65" i="3"/>
  <c r="K64" i="3"/>
  <c r="K59" i="3"/>
  <c r="K58" i="3"/>
  <c r="K57" i="3"/>
  <c r="K56" i="3"/>
  <c r="K55" i="3"/>
  <c r="K52" i="3"/>
  <c r="K51" i="3"/>
  <c r="K50" i="3"/>
  <c r="K49" i="3"/>
  <c r="K48" i="3"/>
  <c r="K24" i="3"/>
  <c r="K23" i="3"/>
  <c r="K20" i="3" s="1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K61" i="3" s="1"/>
  <c r="K94" i="3"/>
  <c r="K92" i="3"/>
  <c r="K91" i="3"/>
  <c r="K90" i="3"/>
  <c r="K89" i="3"/>
  <c r="K88" i="3"/>
  <c r="K87" i="3"/>
  <c r="F36" i="3"/>
  <c r="H84" i="3" l="1"/>
  <c r="H99" i="3" s="1"/>
  <c r="K80" i="3"/>
  <c r="K62" i="3"/>
  <c r="K72" i="3"/>
  <c r="H19" i="3"/>
  <c r="F54" i="3"/>
  <c r="F53" i="3" s="1"/>
  <c r="F46" i="3" s="1"/>
  <c r="F84" i="3" s="1"/>
  <c r="F99" i="3" s="1"/>
  <c r="G84" i="3"/>
  <c r="G99" i="3" s="1"/>
  <c r="G19" i="3"/>
  <c r="K26" i="3"/>
  <c r="K53" i="3" l="1"/>
  <c r="F19" i="3"/>
  <c r="M19" i="3" s="1"/>
  <c r="K46" i="3"/>
  <c r="K84" i="3" s="1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K19" i="3"/>
  <c r="D99" i="3"/>
  <c r="C99" i="3" l="1"/>
  <c r="E84" i="3" l="1"/>
  <c r="E99" i="3" s="1"/>
  <c r="K99" i="3" l="1"/>
</calcChain>
</file>

<file path=xl/sharedStrings.xml><?xml version="1.0" encoding="utf-8"?>
<sst xmlns="http://schemas.openxmlformats.org/spreadsheetml/2006/main" count="103" uniqueCount="103">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</sst>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1" xfId="0" applyNumberFormat="1" applyBorder="1" applyAlignment="1">
      <alignment vertical="center" wrapText="1"/>
    </xf>
    <xf numFmtId="4" fontId="0" fillId="0" borderId="1" xfId="1" applyNumberFormat="1" applyFont="1" applyBorder="1" applyAlignment="1">
      <alignment vertical="center"/>
    </xf>
    <xf numFmtId="0" fontId="1" fillId="0" borderId="1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117"/>
  <sheetViews>
    <sheetView showGridLines="0" tabSelected="1" zoomScaleNormal="100" workbookViewId="0"/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0" width="20" customWidth="1"/>
    <col min="11" max="11" width="24" customWidth="1"/>
    <col min="12" max="12" width="13.140625" bestFit="1" customWidth="1"/>
    <col min="13" max="13" width="96.7109375" bestFit="1" customWidth="1"/>
    <col min="14" max="14" width="10.85546875" bestFit="1" customWidth="1"/>
    <col min="15" max="22" width="6" bestFit="1" customWidth="1"/>
    <col min="23" max="24" width="7" bestFit="1" customWidth="1"/>
  </cols>
  <sheetData>
    <row r="2" spans="1:13" x14ac:dyDescent="0.25">
      <c r="A2" t="s">
        <v>79</v>
      </c>
    </row>
    <row r="11" spans="1:13" ht="18.75" x14ac:dyDescent="0.3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M11" s="1"/>
    </row>
    <row r="12" spans="1:13" ht="18.75" x14ac:dyDescent="0.25">
      <c r="A12" s="92" t="s">
        <v>80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M12" s="2"/>
    </row>
    <row r="13" spans="1:13" ht="18.75" x14ac:dyDescent="0.25">
      <c r="A13" s="92" t="s">
        <v>97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M13" s="2"/>
    </row>
    <row r="14" spans="1:13" ht="15.75" x14ac:dyDescent="0.25">
      <c r="A14" s="93" t="s">
        <v>81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M14" s="2"/>
    </row>
    <row r="15" spans="1:13" x14ac:dyDescent="0.25">
      <c r="A15" s="94" t="s">
        <v>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M15" s="2"/>
    </row>
    <row r="16" spans="1:13" ht="15" customHeight="1" x14ac:dyDescent="0.25">
      <c r="A16" s="13"/>
      <c r="B16" s="13"/>
      <c r="C16" s="13"/>
      <c r="D16" s="13"/>
      <c r="E16" s="90" t="s">
        <v>95</v>
      </c>
      <c r="F16" s="91"/>
      <c r="G16" s="91"/>
      <c r="H16" s="91"/>
      <c r="I16" s="91"/>
      <c r="J16" s="89"/>
      <c r="K16" s="13"/>
      <c r="M16" s="2"/>
    </row>
    <row r="17" spans="1:24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6" t="s">
        <v>84</v>
      </c>
      <c r="W17" s="5"/>
      <c r="X17" s="5"/>
    </row>
    <row r="18" spans="1:24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K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106974153.02999999</v>
      </c>
      <c r="L19" s="5"/>
      <c r="M19" s="5">
        <f>+F19-13279621.38</f>
        <v>0</v>
      </c>
      <c r="O19" s="4"/>
    </row>
    <row r="20" spans="1:24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K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79339540.439999998</v>
      </c>
      <c r="M20" s="11"/>
      <c r="O20" s="4"/>
    </row>
    <row r="21" spans="1:24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55">
        <f>SUM(E21:J21)</f>
        <v>59765282.420000002</v>
      </c>
    </row>
    <row r="22" spans="1:24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5">
        <f>SUM(E22:J22)</f>
        <v>10610301.029999999</v>
      </c>
    </row>
    <row r="23" spans="1:24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5">
        <f t="shared" ref="K23:K24" si="2">SUM(E23:G23)</f>
        <v>0</v>
      </c>
    </row>
    <row r="24" spans="1:24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5">
        <f t="shared" si="2"/>
        <v>0</v>
      </c>
    </row>
    <row r="25" spans="1:24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55">
        <f>SUM(E25:J25)</f>
        <v>8963956.9900000002</v>
      </c>
    </row>
    <row r="26" spans="1:24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J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84">
        <f t="shared" si="3"/>
        <v>2290273.9699999997</v>
      </c>
      <c r="K26" s="65">
        <f>SUM(K27:K35)</f>
        <v>22668584.939999994</v>
      </c>
      <c r="M26" s="11"/>
    </row>
    <row r="27" spans="1:24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55">
        <f>SUM(E27:J27)</f>
        <v>3790815.01</v>
      </c>
    </row>
    <row r="28" spans="1:24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5">
        <f>SUM(E28:J28)</f>
        <v>1495269.74</v>
      </c>
    </row>
    <row r="29" spans="1:24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5">
        <f>SUM(E29:J29)</f>
        <v>262618.57999999996</v>
      </c>
    </row>
    <row r="30" spans="1:24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5">
        <f>SUM(E30:J30)</f>
        <v>128241.06</v>
      </c>
    </row>
    <row r="31" spans="1:24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5">
        <f>SUM(E31:J31)</f>
        <v>234528.22</v>
      </c>
    </row>
    <row r="32" spans="1:24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5">
        <f>SUM(E32:J32)</f>
        <v>1508177.31</v>
      </c>
    </row>
    <row r="33" spans="1:14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88">
        <f>SUM(E33:J33)</f>
        <v>845416</v>
      </c>
    </row>
    <row r="34" spans="1:14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5">
        <f>SUM(E34:J34)</f>
        <v>12098326.029999997</v>
      </c>
    </row>
    <row r="35" spans="1:14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55">
        <f>SUM(E35:J35)</f>
        <v>2305192.9899999998</v>
      </c>
    </row>
    <row r="36" spans="1:14" ht="15.75" thickBot="1" x14ac:dyDescent="0.3">
      <c r="A36" s="20" t="s">
        <v>19</v>
      </c>
      <c r="B36" s="22"/>
      <c r="C36" s="50">
        <f t="shared" ref="C36:J36" si="4">SUM(C37:C45)</f>
        <v>19037479</v>
      </c>
      <c r="D36" s="67"/>
      <c r="E36" s="67">
        <f t="shared" si="4"/>
        <v>0</v>
      </c>
      <c r="F36" s="67">
        <f t="shared" si="4"/>
        <v>4380</v>
      </c>
      <c r="G36" s="67">
        <f t="shared" si="4"/>
        <v>264910</v>
      </c>
      <c r="H36" s="67">
        <f t="shared" si="4"/>
        <v>86162</v>
      </c>
      <c r="I36" s="67">
        <f t="shared" si="4"/>
        <v>192567.74</v>
      </c>
      <c r="J36" s="67">
        <f t="shared" si="4"/>
        <v>3007952.17</v>
      </c>
      <c r="K36" s="65">
        <f>SUM(K37:K45)</f>
        <v>3555971.91</v>
      </c>
      <c r="N36" s="11">
        <f>3007952.17-J36</f>
        <v>0</v>
      </c>
    </row>
    <row r="37" spans="1:14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55">
        <f>SUM(E37:J37)</f>
        <v>324816</v>
      </c>
    </row>
    <row r="38" spans="1:14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5">
        <f t="shared" ref="K38:K44" si="5">SUM(E38:J38)</f>
        <v>73189.5</v>
      </c>
    </row>
    <row r="39" spans="1:14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5">
        <f t="shared" si="5"/>
        <v>0</v>
      </c>
    </row>
    <row r="40" spans="1:14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5">
        <f t="shared" si="5"/>
        <v>79725.11</v>
      </c>
    </row>
    <row r="41" spans="1:14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5">
        <f t="shared" si="5"/>
        <v>0</v>
      </c>
    </row>
    <row r="42" spans="1:14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5">
        <f t="shared" si="5"/>
        <v>56120.800000000003</v>
      </c>
      <c r="M42" s="11"/>
    </row>
    <row r="43" spans="1:14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5">
        <f t="shared" si="5"/>
        <v>2606800</v>
      </c>
      <c r="L43" s="11"/>
    </row>
    <row r="44" spans="1:14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5">
        <f t="shared" si="5"/>
        <v>0</v>
      </c>
    </row>
    <row r="45" spans="1:14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55">
        <f>SUM(E45:J45)</f>
        <v>415320.5</v>
      </c>
    </row>
    <row r="46" spans="1:14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J46" si="6">SUM(F47:F53)</f>
        <v>0</v>
      </c>
      <c r="G46" s="67">
        <f t="shared" si="6"/>
        <v>264000</v>
      </c>
      <c r="H46" s="67">
        <f t="shared" si="6"/>
        <v>466666.67</v>
      </c>
      <c r="I46" s="67">
        <f t="shared" si="6"/>
        <v>0</v>
      </c>
      <c r="J46" s="67">
        <f t="shared" si="6"/>
        <v>242000</v>
      </c>
      <c r="K46" s="67">
        <f t="shared" ref="K46" si="7">SUM(K47:K53)</f>
        <v>972666.66999999993</v>
      </c>
    </row>
    <row r="47" spans="1:14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/>
      <c r="J47" s="56">
        <v>242000</v>
      </c>
      <c r="K47" s="55">
        <f>SUM(E47:J47)</f>
        <v>972666.66999999993</v>
      </c>
    </row>
    <row r="48" spans="1:14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5">
        <f t="shared" ref="K39:K83" si="8">SUM(E48:G48)</f>
        <v>0</v>
      </c>
    </row>
    <row r="49" spans="1:14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5">
        <f t="shared" si="8"/>
        <v>0</v>
      </c>
    </row>
    <row r="50" spans="1:14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5">
        <f t="shared" si="8"/>
        <v>0</v>
      </c>
    </row>
    <row r="51" spans="1:14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5">
        <f t="shared" si="8"/>
        <v>0</v>
      </c>
    </row>
    <row r="52" spans="1:14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55">
        <f t="shared" si="8"/>
        <v>0</v>
      </c>
    </row>
    <row r="53" spans="1:14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9">SUM(F54:F60)</f>
        <v>0</v>
      </c>
      <c r="G53" s="67">
        <v>0</v>
      </c>
      <c r="H53" s="67">
        <v>0</v>
      </c>
      <c r="I53" s="67">
        <v>0</v>
      </c>
      <c r="J53" s="67">
        <f t="shared" ref="J53" si="10">SUM(J54:J60)</f>
        <v>0</v>
      </c>
      <c r="K53" s="55">
        <f t="shared" si="8"/>
        <v>0</v>
      </c>
    </row>
    <row r="54" spans="1:14" ht="15.75" thickBot="1" x14ac:dyDescent="0.3">
      <c r="A54" s="20" t="s">
        <v>37</v>
      </c>
      <c r="B54" s="22"/>
      <c r="C54" s="52"/>
      <c r="D54" s="67"/>
      <c r="E54" s="67">
        <f t="shared" ref="E54:F54" si="11">SUM(E55:E61)</f>
        <v>0</v>
      </c>
      <c r="F54" s="67">
        <f t="shared" si="11"/>
        <v>0</v>
      </c>
      <c r="G54" s="67">
        <v>0</v>
      </c>
      <c r="H54" s="67">
        <v>0</v>
      </c>
      <c r="I54" s="67">
        <v>0</v>
      </c>
      <c r="J54" s="67"/>
      <c r="K54" s="67">
        <v>0</v>
      </c>
    </row>
    <row r="55" spans="1:14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5">
        <f t="shared" si="8"/>
        <v>0</v>
      </c>
    </row>
    <row r="56" spans="1:14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5">
        <f t="shared" si="8"/>
        <v>0</v>
      </c>
    </row>
    <row r="57" spans="1:14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5">
        <f t="shared" si="8"/>
        <v>0</v>
      </c>
    </row>
    <row r="58" spans="1:14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5">
        <f t="shared" si="8"/>
        <v>0</v>
      </c>
    </row>
    <row r="59" spans="1:14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5">
        <f t="shared" si="8"/>
        <v>0</v>
      </c>
    </row>
    <row r="60" spans="1:14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7">
        <v>0</v>
      </c>
    </row>
    <row r="61" spans="1:14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2">SUM(F62:F70)</f>
        <v>0</v>
      </c>
      <c r="G61" s="87"/>
      <c r="H61" s="87">
        <f t="shared" si="12"/>
        <v>0</v>
      </c>
      <c r="I61" s="87">
        <f t="shared" si="12"/>
        <v>0</v>
      </c>
      <c r="J61" s="87">
        <f t="shared" ref="J61" si="13">SUM(J62:J70)</f>
        <v>521062.04</v>
      </c>
      <c r="K61" s="55">
        <f t="shared" si="8"/>
        <v>0</v>
      </c>
    </row>
    <row r="62" spans="1:14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K62" si="14">SUM(E63:E71)</f>
        <v>0</v>
      </c>
      <c r="F62" s="67">
        <f t="shared" si="14"/>
        <v>0</v>
      </c>
      <c r="G62" s="67">
        <f t="shared" si="14"/>
        <v>176858.05</v>
      </c>
      <c r="H62" s="67">
        <f t="shared" si="14"/>
        <v>0</v>
      </c>
      <c r="I62" s="67">
        <f t="shared" si="14"/>
        <v>0</v>
      </c>
      <c r="J62" s="67">
        <f t="shared" ref="J62" si="15">SUM(J63:J71)</f>
        <v>260531.02</v>
      </c>
      <c r="K62" s="67">
        <f t="shared" si="14"/>
        <v>437389.06999999995</v>
      </c>
      <c r="N62" s="11"/>
    </row>
    <row r="63" spans="1:14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55">
        <f>SUM(E63:J63)</f>
        <v>260531.02</v>
      </c>
    </row>
    <row r="64" spans="1:14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5">
        <f t="shared" si="8"/>
        <v>176858.05</v>
      </c>
    </row>
    <row r="65" spans="1:14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5">
        <f t="shared" si="8"/>
        <v>0</v>
      </c>
    </row>
    <row r="66" spans="1:14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5">
        <f t="shared" si="8"/>
        <v>0</v>
      </c>
    </row>
    <row r="67" spans="1:14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5">
        <f t="shared" si="8"/>
        <v>0</v>
      </c>
    </row>
    <row r="68" spans="1:14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5">
        <f t="shared" si="8"/>
        <v>0</v>
      </c>
    </row>
    <row r="69" spans="1:14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5">
        <f t="shared" si="8"/>
        <v>0</v>
      </c>
    </row>
    <row r="70" spans="1:14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5">
        <f t="shared" si="8"/>
        <v>0</v>
      </c>
    </row>
    <row r="71" spans="1:14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55">
        <f t="shared" si="8"/>
        <v>0</v>
      </c>
    </row>
    <row r="72" spans="1:14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6">SUM(E73:E76)</f>
        <v>0</v>
      </c>
      <c r="F72" s="67">
        <f t="shared" ref="F72:K72" si="17">SUM(F73:F76)</f>
        <v>0</v>
      </c>
      <c r="G72" s="67">
        <f t="shared" si="17"/>
        <v>0</v>
      </c>
      <c r="H72" s="67">
        <f t="shared" ref="H72:I72" si="18">SUM(H73:H76)</f>
        <v>0</v>
      </c>
      <c r="I72" s="67">
        <f t="shared" si="18"/>
        <v>0</v>
      </c>
      <c r="J72" s="67">
        <f t="shared" ref="J72" si="19">SUM(J73:J76)</f>
        <v>0</v>
      </c>
      <c r="K72" s="67">
        <f t="shared" si="17"/>
        <v>0</v>
      </c>
    </row>
    <row r="73" spans="1:14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55">
        <f t="shared" si="8"/>
        <v>0</v>
      </c>
    </row>
    <row r="74" spans="1:14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5">
        <f t="shared" si="8"/>
        <v>0</v>
      </c>
    </row>
    <row r="75" spans="1:14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55">
        <f t="shared" si="8"/>
        <v>0</v>
      </c>
      <c r="M75" s="11"/>
    </row>
    <row r="76" spans="1:14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55">
        <f t="shared" si="8"/>
        <v>0</v>
      </c>
      <c r="N76" t="s">
        <v>96</v>
      </c>
    </row>
    <row r="77" spans="1:14" ht="30.75" thickBot="1" x14ac:dyDescent="0.3">
      <c r="A77" s="20" t="s">
        <v>60</v>
      </c>
      <c r="B77" s="22"/>
      <c r="C77" s="52"/>
      <c r="D77" s="67"/>
      <c r="E77" s="67">
        <f t="shared" ref="E77:K77" si="20">SUM(E78:E79)</f>
        <v>0</v>
      </c>
      <c r="F77" s="67">
        <f t="shared" si="20"/>
        <v>0</v>
      </c>
      <c r="G77" s="67">
        <f t="shared" si="20"/>
        <v>0</v>
      </c>
      <c r="H77" s="67">
        <f t="shared" ref="H77:I77" si="21">SUM(H78:H79)</f>
        <v>0</v>
      </c>
      <c r="I77" s="67">
        <f t="shared" si="21"/>
        <v>0</v>
      </c>
      <c r="J77" s="67">
        <f t="shared" ref="J77" si="22">SUM(J78:J79)</f>
        <v>0</v>
      </c>
      <c r="K77" s="67">
        <f t="shared" si="20"/>
        <v>0</v>
      </c>
    </row>
    <row r="78" spans="1:14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55">
        <f t="shared" si="8"/>
        <v>0</v>
      </c>
    </row>
    <row r="79" spans="1:14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55">
        <f t="shared" si="8"/>
        <v>0</v>
      </c>
    </row>
    <row r="80" spans="1:14" ht="15.75" thickBot="1" x14ac:dyDescent="0.3">
      <c r="A80" s="20" t="s">
        <v>63</v>
      </c>
      <c r="B80" s="22"/>
      <c r="C80" s="52"/>
      <c r="D80" s="67"/>
      <c r="E80" s="67">
        <f t="shared" ref="E80:K80" si="23">SUM(E81:E83)</f>
        <v>0</v>
      </c>
      <c r="F80" s="67">
        <f t="shared" si="23"/>
        <v>0</v>
      </c>
      <c r="G80" s="67">
        <f t="shared" si="23"/>
        <v>0</v>
      </c>
      <c r="H80" s="67">
        <f t="shared" ref="H80:I80" si="24">SUM(H81:H83)</f>
        <v>0</v>
      </c>
      <c r="I80" s="67">
        <f t="shared" si="24"/>
        <v>0</v>
      </c>
      <c r="J80" s="67">
        <f t="shared" ref="J80" si="25">SUM(J81:J83)</f>
        <v>0</v>
      </c>
      <c r="K80" s="67">
        <f t="shared" si="23"/>
        <v>0</v>
      </c>
    </row>
    <row r="81" spans="1:14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55">
        <f t="shared" si="8"/>
        <v>0</v>
      </c>
    </row>
    <row r="82" spans="1:14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5">
        <f t="shared" si="8"/>
        <v>0</v>
      </c>
      <c r="M82" s="11"/>
      <c r="N82" s="11"/>
    </row>
    <row r="83" spans="1:14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55">
        <f t="shared" si="8"/>
        <v>0</v>
      </c>
    </row>
    <row r="84" spans="1:14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J84" si="26">+E20+E26+E36+E46+E62</f>
        <v>12475179.949999999</v>
      </c>
      <c r="F84" s="69">
        <f t="shared" si="26"/>
        <v>13279621.379999999</v>
      </c>
      <c r="G84" s="69">
        <f t="shared" si="26"/>
        <v>24241985.440000001</v>
      </c>
      <c r="H84" s="69">
        <f t="shared" si="26"/>
        <v>23932462.16</v>
      </c>
      <c r="I84" s="69">
        <f t="shared" si="26"/>
        <v>15165887.059999999</v>
      </c>
      <c r="J84" s="69">
        <f t="shared" si="26"/>
        <v>17879017.040000003</v>
      </c>
      <c r="K84" s="69">
        <f>+K20+K26+K36+K46+K62</f>
        <v>106974153.02999999</v>
      </c>
    </row>
    <row r="85" spans="1:14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8"/>
    </row>
    <row r="86" spans="1:14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83">
        <v>0</v>
      </c>
    </row>
    <row r="87" spans="1:14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55">
        <f t="shared" ref="K87:K96" si="27">SUM(E87:F87)</f>
        <v>0</v>
      </c>
    </row>
    <row r="88" spans="1:14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5">
        <f t="shared" si="27"/>
        <v>0</v>
      </c>
    </row>
    <row r="89" spans="1:14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55">
        <f t="shared" si="27"/>
        <v>0</v>
      </c>
    </row>
    <row r="90" spans="1:14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55">
        <f t="shared" si="27"/>
        <v>0</v>
      </c>
    </row>
    <row r="91" spans="1:14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55">
        <f t="shared" si="27"/>
        <v>0</v>
      </c>
    </row>
    <row r="92" spans="1:14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5">
        <f t="shared" si="27"/>
        <v>0</v>
      </c>
    </row>
    <row r="93" spans="1:14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86"/>
    </row>
    <row r="94" spans="1:14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2">
        <f t="shared" si="27"/>
        <v>0</v>
      </c>
    </row>
    <row r="95" spans="1:14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>
        <v>0</v>
      </c>
    </row>
    <row r="96" spans="1:14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</row>
    <row r="97" spans="1:13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>
        <v>0</v>
      </c>
    </row>
    <row r="98" spans="1:13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47"/>
    </row>
    <row r="99" spans="1:13" ht="21" customHeight="1" thickBot="1" x14ac:dyDescent="0.3">
      <c r="A99" s="45" t="s">
        <v>78</v>
      </c>
      <c r="B99" s="32"/>
      <c r="C99" s="81">
        <f t="shared" ref="C99:K99" si="28">+C84+C97</f>
        <v>253461144</v>
      </c>
      <c r="D99" s="81">
        <f t="shared" si="28"/>
        <v>0</v>
      </c>
      <c r="E99" s="81">
        <f t="shared" si="28"/>
        <v>12475179.949999999</v>
      </c>
      <c r="F99" s="81">
        <f t="shared" si="28"/>
        <v>13279621.379999999</v>
      </c>
      <c r="G99" s="81">
        <f t="shared" si="28"/>
        <v>24241985.440000001</v>
      </c>
      <c r="H99" s="81">
        <f t="shared" si="28"/>
        <v>23932462.16</v>
      </c>
      <c r="I99" s="81">
        <f t="shared" si="28"/>
        <v>15165887.059999999</v>
      </c>
      <c r="J99" s="81">
        <f t="shared" si="28"/>
        <v>17879017.040000003</v>
      </c>
      <c r="K99" s="81">
        <f t="shared" si="28"/>
        <v>106974153.02999999</v>
      </c>
      <c r="M99" s="11"/>
    </row>
    <row r="100" spans="1:13" ht="15.75" thickTop="1" x14ac:dyDescent="0.25">
      <c r="A100" s="10" t="s">
        <v>85</v>
      </c>
      <c r="K100" s="11"/>
    </row>
    <row r="101" spans="1:13" x14ac:dyDescent="0.25">
      <c r="A101" s="2" t="s">
        <v>86</v>
      </c>
    </row>
    <row r="102" spans="1:13" x14ac:dyDescent="0.25">
      <c r="A102" s="2" t="s">
        <v>87</v>
      </c>
    </row>
    <row r="103" spans="1:13" x14ac:dyDescent="0.25">
      <c r="A103" s="2" t="s">
        <v>88</v>
      </c>
    </row>
    <row r="104" spans="1:13" x14ac:dyDescent="0.25">
      <c r="A104" s="2" t="s">
        <v>89</v>
      </c>
    </row>
    <row r="105" spans="1:13" x14ac:dyDescent="0.25">
      <c r="A105" s="2" t="s">
        <v>90</v>
      </c>
    </row>
    <row r="106" spans="1:13" x14ac:dyDescent="0.25">
      <c r="A106" s="2" t="s">
        <v>94</v>
      </c>
    </row>
    <row r="107" spans="1:13" x14ac:dyDescent="0.25">
      <c r="A107" s="2"/>
    </row>
    <row r="108" spans="1:13" x14ac:dyDescent="0.25">
      <c r="A108" s="2"/>
    </row>
    <row r="109" spans="1:13" x14ac:dyDescent="0.25">
      <c r="A109" s="2"/>
    </row>
    <row r="110" spans="1:13" x14ac:dyDescent="0.25">
      <c r="A110" s="2"/>
    </row>
    <row r="111" spans="1:13" x14ac:dyDescent="0.25">
      <c r="A111" s="2"/>
    </row>
    <row r="112" spans="1:13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K11"/>
    <mergeCell ref="A12:K12"/>
    <mergeCell ref="A13:K13"/>
    <mergeCell ref="A14:K14"/>
    <mergeCell ref="A15:K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2023-04-03T18:58:08Z</cp:lastPrinted>
  <dcterms:created xsi:type="dcterms:W3CDTF">2018-04-17T18:57:16Z</dcterms:created>
  <dcterms:modified xsi:type="dcterms:W3CDTF">2023-07-04T14:17:45Z</dcterms:modified>
  <cp:category/>
  <cp:contentStatus/>
</cp:coreProperties>
</file>