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<sst xmlns="http://schemas.openxmlformats.org/spreadsheetml/2006/main" count="188" uniqueCount="186">
  <si>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</si>
  <si>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</si>
  <si>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</si>
  <si>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</si>
  <si>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</si>
  <si>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</si>
  <si>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</si>
  <si>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</si>
  <si>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</si>
  <si>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</si>
  <si>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</si>
  <si>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</si>
  <si>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</si>
  <si>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</si>
  <si>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</si>
  <si>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</si>
  <si>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</si>
  <si>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</si>
  <si>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</si>
  <si>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</si>
  <si>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</si>
  <si>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</si>
  <si>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</si>
  <si>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</si>
  <si>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</si>
  <si>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</si>
  <si>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</si>
  <si>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</si>
  <si>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</si>
  <si>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</si>
  <si>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</si>
  <si>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</si>
  <si>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</si>
  <si>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</si>
  <si>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</si>
  <si>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</si>
  <si>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</si>
  <si>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</si>
  <si>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</si>
  <si>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</si>
  <si>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</si>
  <si>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</si>
  <si>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</si>
  <si>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</si>
  <si>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</si>
  <si>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</si>
  <si>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</si>
  <si>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</si>
  <si>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</si>
  <si>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</si>
  <si>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</si>
  <si>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</si>
  <si>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</si>
  <si>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</si>
  <si>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</si>
  <si>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</si>
  <si>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</si>
  <si>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</si>
  <si>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</si>
  <si>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</si>
  <si>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</si>
  <si>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</si>
  <si>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</si>
  <si>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</si>
  <si>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</si>
  <si>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</si>
  <si>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</si>
  <si>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</si>
  <si>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</si>
  <si>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</si>
  <si>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</si>
  <si>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</si>
  <si>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</si>
  <si>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</si>
  <si>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</si>
  <si>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</si>
  <si>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</si>
  <si>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</si>
  <si>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</si>
  <si>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</si>
  <si>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</si>
  <si>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</si>
  <si>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</si>
  <si>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</si>
  <si>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</si>
  <si>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</si>
  <si>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</si>
  <si>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</si>
  <si>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</si>
  <si>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</si>
  <si>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</si>
  <si>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</si>
  <si>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</si>
  <si>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</si>
  <si>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</si>
  <si>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</si>
  <si>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</si>
  <si>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</si>
  <si>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</si>
  <si>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</si>
  <si>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</si>
  <si>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</si>
  <si>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</si>
  <si>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</si>
  <si>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</si>
  <si>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</si>
  <si>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</si>
  <si>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</si>
  <si>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</si>
  <si>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</si>
  <si>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</si>
  <si>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</si>
  <si>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</si>
  <si>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</si>
  <si>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</si>
  <si>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</si>
  <si>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</si>
  <si>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</si>
  <si>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</si>
  <si>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</si>
  <si>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</si>
  <si>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</si>
  <si>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</si>
  <si>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</si>
  <si>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</si>
  <si>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</si>
  <si>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</si>
  <si>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</si>
  <si>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</si>
  <si>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</si>
  <si>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</si>
  <si>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</si>
  <si>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</si>
  <si>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</si>
  <si>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</si>
  <si>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</si>
  <si>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</si>
  <si>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</si>
  <si>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</si>
  <si>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</si>
  <si>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</si>
  <si>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</si>
  <si>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</si>
  <si>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</si>
  <si>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</si>
  <si>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</si>
  <si>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</si>
  <si>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</si>
  <si>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</si>
  <si>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</si>
  <si>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</si>
  <si>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</si>
  <si>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</si>
  <si>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</si>
  <si>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</si>
  <si>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</si>
  <si>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</si>
  <si>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</si>
  <si>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</si>
  <si>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</si>
  <si>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</si>
  <si>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</si>
  <si>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</si>
  <si>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</si>
  <si>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</si>
  <si>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</si>
  <si>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</si>
  <si>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</si>
  <si>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</si>
  <si>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</si>
  <si>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</si>
  <si>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</si>
  <si>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</si>
  <si>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</si>
  <si>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</si>
  <si>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</si>
  <si>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</si>
  <si>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</si>
  <si>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2018</t>
  </si>
  <si>
    <t>Estructuras  Metalicas</t>
  </si>
  <si>
    <t>Servicios de mantenimiento,reparacion, desmonte e instalacion</t>
  </si>
  <si>
    <t>Suedos fijos (Reintegro de la TSS)</t>
  </si>
  <si>
    <t>Período del 01/06/2018 al 30/06/2018</t>
  </si>
  <si>
    <t>APROPIACION PENDIENTE DE EJCUTAR PRESUPUESTO 2018 AL  AL 01/06/2018</t>
  </si>
  <si>
    <t>BALANCE  PEDIENTE DE EJECUTAR AL 30/06/2018</t>
  </si>
  <si>
    <t>Madera, corchos y sus manufcturas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</si>
</sst>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171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5" applyFont="1" applyBorder="1" applyAlignment="1">
      <alignment wrapText="1"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5" applyFont="1" applyBorder="1">
      <alignment wrapText="1"/>
    </xf>
    <xf numFmtId="0" fontId="1" fillId="0" borderId="0" xfId="55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50" applyFont="1" applyFill="1" applyBorder="1" applyAlignment="1">
      <alignment horizontal="right"/>
    </xf>
    <xf numFmtId="43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8" fontId="0" fillId="0" borderId="0" xfId="57" applyNumberFormat="1" applyFont="1" applyAlignment="1">
      <alignment wrapText="1"/>
    </xf>
    <xf numFmtId="171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171" fontId="8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43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50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43" fontId="0" fillId="0" borderId="0" xfId="5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50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71" fontId="1" fillId="0" borderId="0" xfId="37" applyFont="1" applyAlignment="1">
      <alignment horizontal="center"/>
    </xf>
    <xf numFmtId="0" fontId="4" fillId="0" borderId="0" xfId="5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tabSelected="1" workbookViewId="0" topLeftCell="A1">
      <selection activeCell="H15" sqref="H15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78"/>
      <c r="B6" s="78"/>
      <c r="C6" s="78"/>
      <c r="D6" s="78"/>
      <c r="E6" s="78"/>
      <c r="F6" s="78"/>
      <c r="G6" s="78"/>
      <c r="H6" s="78"/>
      <c r="I6" s="7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79" t="s">
        <v>178</v>
      </c>
      <c r="B8" s="79"/>
      <c r="C8" s="79"/>
      <c r="D8" s="79"/>
      <c r="E8" s="79"/>
      <c r="F8" s="79"/>
      <c r="G8" s="79"/>
      <c r="H8" s="79"/>
      <c r="I8" s="79"/>
    </row>
    <row r="9" spans="1:9" ht="15.75">
      <c r="A9" s="79" t="s">
        <v>182</v>
      </c>
      <c r="B9" s="79"/>
      <c r="C9" s="79"/>
      <c r="D9" s="79"/>
      <c r="E9" s="79"/>
      <c r="F9" s="79"/>
      <c r="G9" s="79"/>
      <c r="H9" s="79"/>
      <c r="I9" s="79"/>
    </row>
    <row r="10" spans="1:9" ht="15.75">
      <c r="A10" s="79" t="s">
        <v>3</v>
      </c>
      <c r="B10" s="79"/>
      <c r="C10" s="79"/>
      <c r="D10" s="79"/>
      <c r="E10" s="79"/>
      <c r="F10" s="79"/>
      <c r="G10" s="79"/>
      <c r="H10" s="79"/>
      <c r="I10" s="79"/>
    </row>
    <row r="11" spans="1:9" ht="15.75">
      <c r="A11" s="55"/>
      <c r="B11" s="55"/>
      <c r="C11" s="55"/>
      <c r="D11" s="55"/>
      <c r="E11" s="55"/>
      <c r="F11" s="55" t="s">
        <v>159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183</v>
      </c>
      <c r="B14" s="51"/>
      <c r="C14" s="51"/>
      <c r="D14" s="51"/>
      <c r="E14" s="17"/>
      <c r="F14" s="8"/>
      <c r="G14" s="8"/>
      <c r="H14" s="18"/>
      <c r="I14" s="56">
        <v>125464927.99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125464927.99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0" t="s">
        <v>13</v>
      </c>
      <c r="B17" s="80"/>
      <c r="C17" s="80"/>
      <c r="D17" s="80"/>
      <c r="E17" s="80"/>
      <c r="F17" s="80"/>
      <c r="G17" s="80"/>
      <c r="H17" s="80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161</v>
      </c>
      <c r="F18" s="36" t="s">
        <v>20</v>
      </c>
      <c r="G18" s="36"/>
      <c r="H18" s="37">
        <v>2018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+H20+H36+H44+H31</f>
        <v>8192805.26</v>
      </c>
      <c r="I19" s="18">
        <f>+H19</f>
        <v>8192805.26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+H21+H25+H29+H30</f>
        <v>7060000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+H22+H23</f>
        <v>5200000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5200000</v>
      </c>
      <c r="I22" s="16"/>
      <c r="J22" s="29"/>
    </row>
    <row r="23" spans="1:10" ht="12.75">
      <c r="A23" s="11"/>
      <c r="B23" s="11"/>
      <c r="C23" s="11"/>
      <c r="D23" s="11"/>
      <c r="E23" s="11">
        <v>1111</v>
      </c>
      <c r="F23" s="5" t="s">
        <v>181</v>
      </c>
      <c r="G23" s="5"/>
      <c r="H23" s="59">
        <v>0</v>
      </c>
      <c r="I23" s="16"/>
      <c r="J23" s="29"/>
    </row>
    <row r="24" spans="1:10" ht="15.75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ht="12.75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1860000</v>
      </c>
      <c r="I25" s="18"/>
      <c r="J25" s="29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1860000</v>
      </c>
      <c r="I26" s="16"/>
      <c r="J26" s="29"/>
    </row>
    <row r="27" spans="1:10" ht="12.75">
      <c r="A27" s="4"/>
      <c r="B27" s="11"/>
      <c r="C27" s="11"/>
      <c r="D27" s="11"/>
      <c r="E27" s="11">
        <v>1123</v>
      </c>
      <c r="F27" s="5" t="s">
        <v>172</v>
      </c>
      <c r="G27" s="5"/>
      <c r="H27" s="59">
        <v>0</v>
      </c>
      <c r="I27" s="16"/>
      <c r="J27" s="29"/>
    </row>
    <row r="28" spans="1:10" ht="12.75">
      <c r="A28" s="4"/>
      <c r="B28" s="11"/>
      <c r="C28" s="11"/>
      <c r="D28" s="11"/>
      <c r="E28" s="11">
        <v>1125</v>
      </c>
      <c r="F28" s="5" t="s">
        <v>154</v>
      </c>
      <c r="G28" s="5"/>
      <c r="H28" s="59">
        <v>0</v>
      </c>
      <c r="I28" s="16"/>
      <c r="J28" s="29"/>
    </row>
    <row r="29" spans="1:10" ht="12.75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ht="12.75">
      <c r="A30" s="4"/>
      <c r="B30" s="60"/>
      <c r="C30" s="60"/>
      <c r="D30" s="11">
        <v>114</v>
      </c>
      <c r="E30" s="11"/>
      <c r="F30" s="5" t="s">
        <v>47</v>
      </c>
      <c r="G30" s="5"/>
      <c r="H30" s="59">
        <v>0</v>
      </c>
      <c r="I30" s="16"/>
      <c r="J30" s="29"/>
    </row>
    <row r="31" spans="1:10" ht="15.75">
      <c r="A31" s="4"/>
      <c r="B31" s="4"/>
      <c r="C31" s="4"/>
      <c r="D31" s="4">
        <v>115</v>
      </c>
      <c r="E31" s="4"/>
      <c r="F31" s="57" t="s">
        <v>48</v>
      </c>
      <c r="G31" s="57"/>
      <c r="H31" s="59">
        <v>0</v>
      </c>
      <c r="I31" s="18"/>
      <c r="J31" s="29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1152</v>
      </c>
      <c r="F33" s="5" t="s">
        <v>167</v>
      </c>
      <c r="G33" s="5"/>
      <c r="H33" s="59">
        <v>0</v>
      </c>
      <c r="I33" s="16"/>
      <c r="J33" s="29"/>
    </row>
    <row r="34" spans="1:10" ht="12.75">
      <c r="A34" s="11"/>
      <c r="B34" s="4"/>
      <c r="C34" s="4"/>
      <c r="D34" s="11"/>
      <c r="E34" s="11">
        <v>1153</v>
      </c>
      <c r="F34" s="5" t="s">
        <v>173</v>
      </c>
      <c r="G34" s="5"/>
      <c r="H34" s="59">
        <v>0</v>
      </c>
      <c r="I34" s="16"/>
      <c r="J34" s="29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9"/>
      <c r="I35" s="16"/>
      <c r="J35" s="29"/>
    </row>
    <row r="36" spans="1:10" ht="12.75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111500</v>
      </c>
      <c r="I36" s="18"/>
      <c r="J36" s="29"/>
    </row>
    <row r="37" spans="1:10" ht="12.75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111500</v>
      </c>
      <c r="I37" s="16"/>
      <c r="J37" s="29"/>
    </row>
    <row r="38" spans="1:10" ht="12.75">
      <c r="A38" s="9"/>
      <c r="B38" s="4"/>
      <c r="C38" s="4"/>
      <c r="D38" s="4"/>
      <c r="E38" s="11">
        <v>1221</v>
      </c>
      <c r="F38" s="5" t="s">
        <v>176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1222</v>
      </c>
      <c r="F39" s="5" t="s">
        <v>149</v>
      </c>
      <c r="G39" s="5"/>
      <c r="H39" s="61">
        <v>0</v>
      </c>
      <c r="I39" s="16"/>
      <c r="J39" s="29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111500</v>
      </c>
      <c r="I42" s="16"/>
      <c r="J42" s="29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61">
        <v>0</v>
      </c>
      <c r="I43" s="16"/>
      <c r="J43" s="29"/>
    </row>
    <row r="44" spans="1:10" ht="31.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1021305.26</v>
      </c>
      <c r="I44" s="18"/>
      <c r="J44" s="29"/>
    </row>
    <row r="45" spans="1:10" ht="12.75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467523.06</v>
      </c>
      <c r="I45" s="16"/>
      <c r="J45" s="29"/>
    </row>
    <row r="46" spans="1:10" ht="12.75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500302.92</v>
      </c>
      <c r="I46" s="16"/>
      <c r="J46" s="29"/>
    </row>
    <row r="47" spans="1:10" ht="12.75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53479.28</v>
      </c>
      <c r="I47" s="16"/>
      <c r="J47" s="29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1" ht="18.75" customHeight="1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1278411.54</v>
      </c>
      <c r="I49" s="16">
        <f>+H49</f>
        <v>1278411.54</v>
      </c>
      <c r="J49" s="16"/>
      <c r="K49" s="3">
        <f>+H49-1278411.54</f>
        <v>0</v>
      </c>
    </row>
    <row r="50" spans="1:10" ht="15.7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144158.61000000002</v>
      </c>
      <c r="I50" s="63"/>
      <c r="J50" s="22"/>
    </row>
    <row r="51" spans="1:10" ht="12.75">
      <c r="A51" s="9"/>
      <c r="B51" s="12"/>
      <c r="C51" s="12"/>
      <c r="D51" s="12">
        <v>212</v>
      </c>
      <c r="E51" s="12"/>
      <c r="F51" s="15" t="s">
        <v>59</v>
      </c>
      <c r="G51" s="15"/>
      <c r="H51" s="59">
        <v>0</v>
      </c>
      <c r="I51" s="64"/>
      <c r="J51" s="22"/>
    </row>
    <row r="52" spans="1:10" ht="12.75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0</v>
      </c>
      <c r="I52" s="64"/>
      <c r="J52" s="22"/>
    </row>
    <row r="53" spans="1:10" ht="12.75">
      <c r="A53" s="9"/>
      <c r="B53" s="12"/>
      <c r="C53" s="12"/>
      <c r="D53" s="12">
        <v>214</v>
      </c>
      <c r="E53" s="12"/>
      <c r="F53" s="15" t="s">
        <v>60</v>
      </c>
      <c r="G53" s="15"/>
      <c r="H53" s="59">
        <v>0</v>
      </c>
      <c r="I53" s="64"/>
      <c r="J53" s="22"/>
    </row>
    <row r="54" spans="1:10" ht="12.75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1140.22</v>
      </c>
      <c r="I54" s="64"/>
      <c r="J54" s="22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138385.39</v>
      </c>
      <c r="I55" s="63"/>
      <c r="J55" s="22"/>
    </row>
    <row r="56" spans="1:10" ht="12.75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138385.39</v>
      </c>
      <c r="I56" s="64"/>
      <c r="J56" s="29"/>
    </row>
    <row r="57" spans="1:10" ht="12.75">
      <c r="A57" s="12"/>
      <c r="B57" s="12"/>
      <c r="C57" s="12"/>
      <c r="D57" s="12">
        <v>217</v>
      </c>
      <c r="E57" s="20"/>
      <c r="F57" s="15" t="s">
        <v>6</v>
      </c>
      <c r="G57" s="15"/>
      <c r="H57" s="59">
        <v>939</v>
      </c>
      <c r="I57" s="64"/>
      <c r="J57" s="29"/>
    </row>
    <row r="58" spans="1:10" ht="12.75">
      <c r="A58" s="12"/>
      <c r="B58" s="12"/>
      <c r="C58" s="12"/>
      <c r="D58" s="12">
        <v>218</v>
      </c>
      <c r="E58" s="20"/>
      <c r="F58" s="8" t="s">
        <v>63</v>
      </c>
      <c r="G58" s="8"/>
      <c r="H58" s="59">
        <v>3694</v>
      </c>
      <c r="I58" s="64"/>
      <c r="J58" s="29"/>
    </row>
    <row r="59" spans="1:10" ht="15.7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116820</v>
      </c>
      <c r="I59" s="63"/>
      <c r="J59" s="22"/>
    </row>
    <row r="60" spans="1:10" ht="12.75">
      <c r="A60" s="12"/>
      <c r="B60" s="12"/>
      <c r="C60" s="12"/>
      <c r="D60" s="12">
        <v>221</v>
      </c>
      <c r="E60" s="12"/>
      <c r="F60" s="15" t="s">
        <v>65</v>
      </c>
      <c r="G60" s="15"/>
      <c r="H60" s="59">
        <v>0</v>
      </c>
      <c r="I60" s="64"/>
      <c r="J60" s="29"/>
    </row>
    <row r="61" spans="1:10" ht="12.75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116820</v>
      </c>
      <c r="I61" s="64"/>
      <c r="J61" s="22"/>
    </row>
    <row r="62" spans="1:10" ht="15.7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+H64</f>
        <v>0</v>
      </c>
      <c r="I62" s="63"/>
      <c r="J62" s="29"/>
    </row>
    <row r="63" spans="1:10" ht="12.75">
      <c r="A63" s="9"/>
      <c r="B63" s="9"/>
      <c r="C63" s="9"/>
      <c r="D63" s="20">
        <v>231</v>
      </c>
      <c r="E63" s="9"/>
      <c r="F63" s="15" t="s">
        <v>151</v>
      </c>
      <c r="G63" s="15"/>
      <c r="H63" s="59">
        <v>0</v>
      </c>
      <c r="I63" s="64"/>
      <c r="J63" s="29"/>
    </row>
    <row r="64" spans="1:10" ht="12.75">
      <c r="A64" s="9"/>
      <c r="B64" s="9"/>
      <c r="C64" s="9"/>
      <c r="D64" s="20">
        <v>232</v>
      </c>
      <c r="E64" s="9"/>
      <c r="F64" s="15" t="s">
        <v>160</v>
      </c>
      <c r="G64" s="15"/>
      <c r="H64" s="59">
        <v>0</v>
      </c>
      <c r="I64" s="64"/>
      <c r="J64" s="29"/>
    </row>
    <row r="65" spans="1:10" ht="15.7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9000</v>
      </c>
      <c r="I65" s="64"/>
      <c r="J65" s="22"/>
    </row>
    <row r="66" spans="1:10" ht="12.75">
      <c r="A66" s="12"/>
      <c r="B66" s="12"/>
      <c r="C66" s="12"/>
      <c r="D66" s="12">
        <v>241</v>
      </c>
      <c r="E66" s="12"/>
      <c r="F66" s="15" t="s">
        <v>152</v>
      </c>
      <c r="G66" s="15"/>
      <c r="H66" s="59">
        <v>0</v>
      </c>
      <c r="I66" s="63"/>
      <c r="J66" s="29"/>
    </row>
    <row r="67" spans="1:10" ht="12.75">
      <c r="A67" s="12"/>
      <c r="B67" s="12"/>
      <c r="C67" s="12"/>
      <c r="D67" s="12">
        <v>242</v>
      </c>
      <c r="E67" s="12"/>
      <c r="F67" s="15" t="s">
        <v>153</v>
      </c>
      <c r="G67" s="15"/>
      <c r="H67" s="59">
        <v>9000</v>
      </c>
      <c r="I67" s="64"/>
      <c r="J67" s="29"/>
    </row>
    <row r="68" spans="1:10" ht="12.75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>
      <c r="A69" s="9"/>
      <c r="B69" s="9">
        <v>25</v>
      </c>
      <c r="C69" s="9"/>
      <c r="D69" s="9"/>
      <c r="E69" s="9"/>
      <c r="F69" s="24" t="s">
        <v>150</v>
      </c>
      <c r="G69" s="24"/>
      <c r="H69" s="58">
        <f>+H70+H74+H75+H72</f>
        <v>252294.64</v>
      </c>
      <c r="I69" s="64"/>
      <c r="J69" s="22"/>
    </row>
    <row r="70" spans="1:10" ht="12.75">
      <c r="A70" s="9"/>
      <c r="B70" s="12"/>
      <c r="C70" s="12"/>
      <c r="D70" s="12">
        <v>251</v>
      </c>
      <c r="E70" s="12"/>
      <c r="F70" s="15" t="s">
        <v>69</v>
      </c>
      <c r="G70" s="15"/>
      <c r="H70" s="59">
        <v>236976.04</v>
      </c>
      <c r="I70" s="63"/>
      <c r="J70" s="22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ht="12.75">
      <c r="A72" s="12"/>
      <c r="B72" s="12"/>
      <c r="C72" s="12"/>
      <c r="D72" s="12"/>
      <c r="E72" s="12">
        <v>2534</v>
      </c>
      <c r="F72" s="15" t="s">
        <v>71</v>
      </c>
      <c r="G72" s="15"/>
      <c r="H72" s="59">
        <v>15318.6</v>
      </c>
      <c r="I72" s="64"/>
      <c r="J72" s="29"/>
    </row>
    <row r="73" spans="1:10" ht="12.75">
      <c r="A73" s="12"/>
      <c r="B73" s="12"/>
      <c r="C73" s="12"/>
      <c r="D73" s="12">
        <v>254</v>
      </c>
      <c r="E73" s="12"/>
      <c r="F73" s="15" t="s">
        <v>72</v>
      </c>
      <c r="G73" s="15"/>
      <c r="H73" s="59"/>
      <c r="I73" s="64"/>
      <c r="J73" s="29"/>
    </row>
    <row r="74" spans="1:10" ht="12.75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ht="12.75">
      <c r="A75" s="12"/>
      <c r="B75" s="12"/>
      <c r="C75" s="12"/>
      <c r="D75" s="12">
        <v>258</v>
      </c>
      <c r="E75" s="12"/>
      <c r="F75" s="15" t="s">
        <v>29</v>
      </c>
      <c r="G75" s="15"/>
      <c r="H75" s="59">
        <v>0</v>
      </c>
      <c r="I75" s="58"/>
      <c r="J75" s="54"/>
    </row>
    <row r="76" spans="1:10" ht="15.7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200689.94</v>
      </c>
      <c r="I76" s="64"/>
      <c r="J76" s="54"/>
    </row>
    <row r="77" spans="1:10" ht="12.75">
      <c r="A77" s="12"/>
      <c r="B77" s="9"/>
      <c r="C77" s="9"/>
      <c r="D77" s="12">
        <v>262</v>
      </c>
      <c r="E77" s="12"/>
      <c r="F77" s="15" t="s">
        <v>164</v>
      </c>
      <c r="G77" s="15"/>
      <c r="H77" s="59">
        <v>200689.94</v>
      </c>
      <c r="I77" s="63"/>
      <c r="J77" s="29"/>
    </row>
    <row r="78" spans="1:10" ht="12.75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100225.95</v>
      </c>
      <c r="I79" s="64"/>
      <c r="J79" s="29"/>
    </row>
    <row r="80" spans="1:10" ht="15.7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62776</v>
      </c>
      <c r="I80" s="63"/>
      <c r="J80" s="29"/>
    </row>
    <row r="81" spans="1:10" ht="12.75">
      <c r="A81" s="12"/>
      <c r="B81" s="12"/>
      <c r="C81" s="12"/>
      <c r="D81" s="12"/>
      <c r="E81" s="12">
        <v>2711</v>
      </c>
      <c r="F81" s="15" t="s">
        <v>78</v>
      </c>
      <c r="G81" s="15"/>
      <c r="H81" s="59"/>
      <c r="I81" s="64"/>
      <c r="J81" s="29"/>
    </row>
    <row r="82" spans="1:10" ht="12.75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ht="12.75">
      <c r="A83" s="12"/>
      <c r="B83" s="12"/>
      <c r="C83" s="12"/>
      <c r="D83" s="12"/>
      <c r="E83" s="12">
        <v>2716</v>
      </c>
      <c r="F83" s="27" t="s">
        <v>174</v>
      </c>
      <c r="G83" s="27"/>
      <c r="H83" s="59">
        <v>37760</v>
      </c>
      <c r="I83" s="64"/>
      <c r="J83" s="29"/>
    </row>
    <row r="84" spans="1:10" ht="25.5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25016</v>
      </c>
      <c r="I84" s="64"/>
      <c r="J84" s="29"/>
    </row>
    <row r="85" spans="1:10" ht="12.75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+H86+H89+H91+H90</f>
        <v>37449.95</v>
      </c>
      <c r="I85" s="64"/>
      <c r="J85" s="29"/>
    </row>
    <row r="86" spans="1:10" ht="12.75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2725</v>
      </c>
      <c r="F88" s="65" t="s">
        <v>168</v>
      </c>
      <c r="G88" s="65"/>
      <c r="H88" s="59">
        <v>0</v>
      </c>
      <c r="I88" s="64"/>
      <c r="J88" s="29"/>
    </row>
    <row r="89" spans="1:10" ht="12.75">
      <c r="A89" s="12"/>
      <c r="B89" s="12"/>
      <c r="C89" s="12"/>
      <c r="D89" s="12"/>
      <c r="E89" s="12">
        <v>2726</v>
      </c>
      <c r="F89" s="65" t="s">
        <v>84</v>
      </c>
      <c r="G89" s="65"/>
      <c r="H89" s="59">
        <v>37449.95</v>
      </c>
      <c r="I89" s="64"/>
      <c r="J89" s="29"/>
    </row>
    <row r="90" spans="1:10" ht="12.75">
      <c r="A90" s="12"/>
      <c r="B90" s="12"/>
      <c r="C90" s="12"/>
      <c r="D90" s="12"/>
      <c r="E90" s="12">
        <v>2728</v>
      </c>
      <c r="F90" s="65" t="s">
        <v>180</v>
      </c>
      <c r="G90" s="65"/>
      <c r="H90" s="59">
        <v>0</v>
      </c>
      <c r="I90" s="64"/>
      <c r="J90" s="29"/>
    </row>
    <row r="91" spans="1:10" ht="12.75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ht="12.75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+H97+H101</f>
        <v>455222.4</v>
      </c>
      <c r="I93" s="64"/>
      <c r="J93" s="29"/>
    </row>
    <row r="94" spans="1:10" ht="15.7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ht="12.75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ht="12.75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2200</v>
      </c>
      <c r="I97" s="64"/>
      <c r="J97" s="29"/>
    </row>
    <row r="98" spans="1:10" ht="12.75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ht="12.75">
      <c r="A100" s="12"/>
      <c r="B100" s="12"/>
      <c r="C100" s="12"/>
      <c r="D100" s="12"/>
      <c r="E100" s="12">
        <v>2853</v>
      </c>
      <c r="F100" s="15" t="s">
        <v>92</v>
      </c>
      <c r="G100" s="15"/>
      <c r="H100" s="59">
        <v>2200</v>
      </c>
      <c r="I100" s="64"/>
      <c r="J100" s="29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8">
        <f>+H104+H105+H102+H103</f>
        <v>453022.4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2872</v>
      </c>
      <c r="F102" s="15" t="s">
        <v>175</v>
      </c>
      <c r="G102" s="15"/>
      <c r="H102" s="59">
        <v>0</v>
      </c>
      <c r="I102" s="64"/>
      <c r="J102" s="29"/>
    </row>
    <row r="103" spans="1:10" ht="18" customHeight="1">
      <c r="A103" s="12"/>
      <c r="B103" s="12"/>
      <c r="C103" s="12"/>
      <c r="D103" s="12"/>
      <c r="E103" s="12">
        <v>2874</v>
      </c>
      <c r="F103" s="15" t="s">
        <v>166</v>
      </c>
      <c r="G103" s="15"/>
      <c r="H103" s="59">
        <v>99022.4</v>
      </c>
      <c r="I103" s="64"/>
      <c r="J103" s="29"/>
    </row>
    <row r="104" spans="1:10" ht="18.75" customHeight="1">
      <c r="A104" s="72"/>
      <c r="B104" s="12"/>
      <c r="C104" s="12"/>
      <c r="D104" s="12"/>
      <c r="E104" s="12">
        <v>2875</v>
      </c>
      <c r="F104" s="15" t="s">
        <v>94</v>
      </c>
      <c r="G104" s="15"/>
      <c r="H104" s="59">
        <v>0</v>
      </c>
      <c r="I104" s="64"/>
      <c r="J104" s="29"/>
    </row>
    <row r="105" spans="1:10" ht="12.75">
      <c r="A105" s="9"/>
      <c r="B105" s="12"/>
      <c r="C105" s="12"/>
      <c r="D105" s="12"/>
      <c r="E105" s="12">
        <v>2876</v>
      </c>
      <c r="F105" s="15" t="s">
        <v>95</v>
      </c>
      <c r="G105" s="15"/>
      <c r="H105" s="59">
        <v>354000</v>
      </c>
      <c r="I105" s="64"/>
      <c r="J105" s="29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8">
        <f>+H108</f>
        <v>0</v>
      </c>
      <c r="I106" s="64"/>
    </row>
    <row r="107" spans="1:9" ht="12.75">
      <c r="A107" s="12"/>
      <c r="B107" s="12"/>
      <c r="C107" s="12"/>
      <c r="D107" s="12"/>
      <c r="E107" s="12">
        <v>2881</v>
      </c>
      <c r="F107" s="15" t="s">
        <v>97</v>
      </c>
      <c r="G107" s="15"/>
      <c r="H107" s="58"/>
      <c r="I107" s="64"/>
    </row>
    <row r="108" spans="1:9" ht="12.75">
      <c r="A108" s="12"/>
      <c r="B108" s="12"/>
      <c r="C108" s="12"/>
      <c r="D108" s="12"/>
      <c r="E108" s="12">
        <v>2886</v>
      </c>
      <c r="F108" s="15"/>
      <c r="G108" s="15"/>
      <c r="H108" s="59">
        <v>0</v>
      </c>
      <c r="I108" s="64"/>
    </row>
    <row r="109" spans="1:9" ht="15.75">
      <c r="A109" s="68" t="s">
        <v>18</v>
      </c>
      <c r="B109" s="69"/>
      <c r="C109" s="69"/>
      <c r="D109" s="69"/>
      <c r="E109" s="69"/>
      <c r="F109" s="70" t="s">
        <v>98</v>
      </c>
      <c r="G109" s="70"/>
      <c r="H109" s="71">
        <f>+H111+H117+H121+H130+H135+H149+H161</f>
        <v>1531121.33</v>
      </c>
      <c r="I109" s="64">
        <f>SUM(H109:H109)</f>
        <v>1531121.33</v>
      </c>
    </row>
    <row r="110" spans="1:9" ht="12.75">
      <c r="A110" s="12"/>
      <c r="B110" s="12"/>
      <c r="C110" s="12"/>
      <c r="D110" s="12"/>
      <c r="E110" s="12"/>
      <c r="F110" s="15"/>
      <c r="G110" s="15"/>
      <c r="H110" s="23"/>
      <c r="I110" s="16"/>
    </row>
    <row r="111" spans="1:10" ht="15.75">
      <c r="A111" s="9"/>
      <c r="B111" s="9">
        <v>31</v>
      </c>
      <c r="C111" s="9"/>
      <c r="D111" s="9"/>
      <c r="E111" s="9"/>
      <c r="F111" s="24" t="s">
        <v>99</v>
      </c>
      <c r="G111" s="24"/>
      <c r="H111" s="58">
        <f>+H112+H114+H116</f>
        <v>550931.62</v>
      </c>
      <c r="I111" s="16"/>
      <c r="J111" s="29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9">
        <f>+H113</f>
        <v>532051.62</v>
      </c>
      <c r="I112" s="16"/>
      <c r="J112" s="29"/>
    </row>
    <row r="113" spans="1:10" ht="12.75">
      <c r="A113" s="12"/>
      <c r="B113" s="12"/>
      <c r="C113" s="12"/>
      <c r="D113" s="12"/>
      <c r="E113" s="12">
        <v>3111</v>
      </c>
      <c r="F113" s="15" t="s">
        <v>100</v>
      </c>
      <c r="G113" s="15"/>
      <c r="H113" s="59">
        <v>532051.62</v>
      </c>
      <c r="I113" s="16"/>
      <c r="J113" s="29">
        <f>+H109-1531121.33</f>
        <v>0</v>
      </c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8">
        <f>+H115</f>
        <v>0</v>
      </c>
      <c r="I114" s="16"/>
      <c r="J114" s="29"/>
    </row>
    <row r="115" spans="1:10" ht="12.75">
      <c r="A115" s="12"/>
      <c r="B115" s="12"/>
      <c r="C115" s="12"/>
      <c r="D115" s="9"/>
      <c r="E115" s="12">
        <v>3133</v>
      </c>
      <c r="F115" s="15" t="s">
        <v>102</v>
      </c>
      <c r="G115" s="15"/>
      <c r="H115" s="59">
        <v>0</v>
      </c>
      <c r="I115" s="16"/>
      <c r="J115" s="29"/>
    </row>
    <row r="116" spans="1:10" ht="12.75">
      <c r="A116" s="12"/>
      <c r="B116" s="12"/>
      <c r="C116" s="12"/>
      <c r="D116" s="9"/>
      <c r="E116" s="12">
        <v>3134</v>
      </c>
      <c r="F116" s="15" t="s">
        <v>185</v>
      </c>
      <c r="G116" s="15"/>
      <c r="H116" s="59">
        <v>18880</v>
      </c>
      <c r="I116" s="16"/>
      <c r="J116" s="29"/>
    </row>
    <row r="117" spans="1:10" ht="12.75">
      <c r="A117" s="12"/>
      <c r="B117" s="12">
        <v>32</v>
      </c>
      <c r="C117" s="12"/>
      <c r="D117" s="12"/>
      <c r="E117" s="12"/>
      <c r="F117" s="8" t="s">
        <v>103</v>
      </c>
      <c r="G117" s="8"/>
      <c r="H117" s="58">
        <f>+H118</f>
        <v>24780</v>
      </c>
      <c r="I117" s="16"/>
      <c r="J117" s="74">
        <v>0</v>
      </c>
    </row>
    <row r="118" spans="1:10" ht="12.75">
      <c r="A118" s="9"/>
      <c r="B118" s="12"/>
      <c r="C118" s="12"/>
      <c r="D118" s="12">
        <v>322</v>
      </c>
      <c r="E118" s="12"/>
      <c r="F118" s="15" t="s">
        <v>104</v>
      </c>
      <c r="G118" s="15"/>
      <c r="H118" s="59">
        <v>24780</v>
      </c>
      <c r="I118" s="16"/>
      <c r="J118" s="29"/>
    </row>
    <row r="119" spans="1:10" ht="12.75">
      <c r="A119" s="12"/>
      <c r="B119" s="12"/>
      <c r="C119" s="12"/>
      <c r="D119" s="12">
        <v>323</v>
      </c>
      <c r="E119" s="12"/>
      <c r="F119" s="15" t="s">
        <v>105</v>
      </c>
      <c r="G119" s="15"/>
      <c r="H119" s="59">
        <v>0</v>
      </c>
      <c r="I119" s="16"/>
      <c r="J119" s="29"/>
    </row>
    <row r="120" spans="1:10" ht="12.75">
      <c r="A120" s="12"/>
      <c r="B120" s="12"/>
      <c r="C120" s="12"/>
      <c r="D120" s="12">
        <v>324</v>
      </c>
      <c r="E120" s="12"/>
      <c r="F120" s="15" t="s">
        <v>106</v>
      </c>
      <c r="G120" s="15"/>
      <c r="H120" s="59"/>
      <c r="I120" s="16"/>
      <c r="J120" s="29"/>
    </row>
    <row r="121" spans="1:10" ht="15.75">
      <c r="A121" s="12"/>
      <c r="B121" s="9">
        <v>33</v>
      </c>
      <c r="C121" s="9"/>
      <c r="D121" s="9"/>
      <c r="E121" s="9"/>
      <c r="F121" s="24" t="s">
        <v>107</v>
      </c>
      <c r="G121" s="24"/>
      <c r="H121" s="58">
        <f>SUM(H122:H126)</f>
        <v>109208</v>
      </c>
      <c r="I121" s="16"/>
      <c r="J121" s="29"/>
    </row>
    <row r="122" spans="1:10" ht="12.75">
      <c r="A122" s="12"/>
      <c r="B122" s="9"/>
      <c r="C122" s="9"/>
      <c r="D122" s="20">
        <v>331</v>
      </c>
      <c r="E122" s="20"/>
      <c r="F122" s="15" t="s">
        <v>32</v>
      </c>
      <c r="G122" s="15"/>
      <c r="H122" s="59">
        <v>0</v>
      </c>
      <c r="I122" s="16"/>
      <c r="J122" s="29"/>
    </row>
    <row r="123" spans="1:10" ht="12.75">
      <c r="A123" s="12"/>
      <c r="B123" s="12"/>
      <c r="C123" s="12"/>
      <c r="D123" s="12">
        <v>332</v>
      </c>
      <c r="E123" s="12"/>
      <c r="F123" s="15" t="s">
        <v>108</v>
      </c>
      <c r="G123" s="15"/>
      <c r="H123" s="59">
        <v>86258</v>
      </c>
      <c r="I123" s="16"/>
      <c r="J123" s="29"/>
    </row>
    <row r="124" spans="1:10" ht="12.75">
      <c r="A124" s="12"/>
      <c r="B124" s="12"/>
      <c r="C124" s="12"/>
      <c r="D124" s="12">
        <v>333</v>
      </c>
      <c r="E124" s="12"/>
      <c r="F124" s="15" t="s">
        <v>109</v>
      </c>
      <c r="G124" s="15"/>
      <c r="H124" s="59">
        <v>0</v>
      </c>
      <c r="I124" s="16"/>
      <c r="J124" s="29"/>
    </row>
    <row r="125" spans="1:10" ht="12.75">
      <c r="A125" s="12"/>
      <c r="B125" s="12"/>
      <c r="C125" s="12"/>
      <c r="D125" s="12">
        <v>334</v>
      </c>
      <c r="E125" s="12"/>
      <c r="F125" s="15" t="s">
        <v>110</v>
      </c>
      <c r="G125" s="15"/>
      <c r="H125" s="59">
        <v>22950</v>
      </c>
      <c r="I125" s="16"/>
      <c r="J125" s="29"/>
    </row>
    <row r="126" spans="1:10" ht="12.75">
      <c r="A126" s="12"/>
      <c r="B126" s="12"/>
      <c r="C126" s="12"/>
      <c r="D126" s="12">
        <v>335</v>
      </c>
      <c r="E126" s="12"/>
      <c r="F126" s="15" t="s">
        <v>33</v>
      </c>
      <c r="G126" s="15"/>
      <c r="H126" s="59"/>
      <c r="I126" s="16"/>
      <c r="J126" s="29"/>
    </row>
    <row r="127" spans="1:10" ht="12.75">
      <c r="A127" s="9"/>
      <c r="B127" s="12"/>
      <c r="C127" s="12"/>
      <c r="D127" s="12">
        <v>336</v>
      </c>
      <c r="E127" s="12"/>
      <c r="F127" s="15" t="s">
        <v>111</v>
      </c>
      <c r="G127" s="15"/>
      <c r="H127" s="59"/>
      <c r="I127" s="16"/>
      <c r="J127" s="29"/>
    </row>
    <row r="128" spans="1:10" ht="12.75">
      <c r="A128" s="12"/>
      <c r="B128" s="12">
        <v>34</v>
      </c>
      <c r="C128" s="12"/>
      <c r="D128" s="12"/>
      <c r="E128" s="12"/>
      <c r="F128" s="8" t="s">
        <v>112</v>
      </c>
      <c r="G128" s="8"/>
      <c r="H128" s="58">
        <f>+H129</f>
        <v>0</v>
      </c>
      <c r="I128" s="16"/>
      <c r="J128" s="29"/>
    </row>
    <row r="129" spans="1:10" ht="12.75">
      <c r="A129" s="12"/>
      <c r="B129" s="12"/>
      <c r="C129" s="12"/>
      <c r="D129" s="12">
        <v>341</v>
      </c>
      <c r="E129" s="12"/>
      <c r="F129" s="15"/>
      <c r="G129" s="15"/>
      <c r="H129" s="59">
        <v>0</v>
      </c>
      <c r="I129" s="16"/>
      <c r="J129" s="29"/>
    </row>
    <row r="130" spans="1:10" ht="15.75">
      <c r="A130" s="12"/>
      <c r="B130" s="12">
        <v>35</v>
      </c>
      <c r="C130" s="12"/>
      <c r="D130" s="12"/>
      <c r="E130" s="12"/>
      <c r="F130" s="62" t="s">
        <v>113</v>
      </c>
      <c r="G130" s="62"/>
      <c r="H130" s="58">
        <f>+H134+H132+H131+H133</f>
        <v>19293</v>
      </c>
      <c r="I130" s="16"/>
      <c r="J130" s="29"/>
    </row>
    <row r="131" spans="1:10" ht="12.75">
      <c r="A131" s="12"/>
      <c r="B131" s="12"/>
      <c r="C131" s="12"/>
      <c r="D131" s="9">
        <v>352</v>
      </c>
      <c r="E131" s="12"/>
      <c r="F131" s="65" t="s">
        <v>114</v>
      </c>
      <c r="G131" s="65"/>
      <c r="H131" s="59"/>
      <c r="I131" s="16"/>
      <c r="J131" s="29"/>
    </row>
    <row r="132" spans="1:10" ht="12.75">
      <c r="A132" s="12"/>
      <c r="B132" s="12"/>
      <c r="C132" s="12"/>
      <c r="D132" s="12">
        <v>353</v>
      </c>
      <c r="E132" s="12"/>
      <c r="F132" s="15" t="s">
        <v>115</v>
      </c>
      <c r="G132" s="15"/>
      <c r="H132" s="59">
        <v>0</v>
      </c>
      <c r="I132" s="16"/>
      <c r="J132" s="29"/>
    </row>
    <row r="133" spans="1:10" ht="12.75">
      <c r="A133" s="12"/>
      <c r="B133" s="12"/>
      <c r="C133" s="12"/>
      <c r="D133" s="12">
        <v>354</v>
      </c>
      <c r="E133" s="12"/>
      <c r="F133" s="15" t="s">
        <v>116</v>
      </c>
      <c r="G133" s="15"/>
      <c r="H133" s="59">
        <v>0</v>
      </c>
      <c r="I133" s="16"/>
      <c r="J133" s="29"/>
    </row>
    <row r="134" spans="1:10" ht="12.75">
      <c r="A134" s="12"/>
      <c r="B134" s="12"/>
      <c r="C134" s="12"/>
      <c r="D134" s="12">
        <v>355</v>
      </c>
      <c r="E134" s="12"/>
      <c r="F134" s="15" t="s">
        <v>117</v>
      </c>
      <c r="G134" s="15"/>
      <c r="H134" s="59">
        <v>19293</v>
      </c>
      <c r="I134" s="16"/>
      <c r="J134" s="29"/>
    </row>
    <row r="135" spans="1:10" ht="12.75">
      <c r="A135" s="12"/>
      <c r="B135" s="12">
        <v>36</v>
      </c>
      <c r="C135" s="12"/>
      <c r="D135" s="12"/>
      <c r="E135" s="12"/>
      <c r="F135" s="8" t="s">
        <v>118</v>
      </c>
      <c r="G135" s="8"/>
      <c r="H135" s="58">
        <f>+H144</f>
        <v>0</v>
      </c>
      <c r="I135" s="16"/>
      <c r="J135" s="29"/>
    </row>
    <row r="136" spans="1:10" ht="12.75">
      <c r="A136" s="12"/>
      <c r="B136" s="12"/>
      <c r="C136" s="12"/>
      <c r="D136" s="9">
        <v>361</v>
      </c>
      <c r="E136" s="12"/>
      <c r="F136" s="8" t="s">
        <v>119</v>
      </c>
      <c r="G136" s="8"/>
      <c r="H136" s="58">
        <f>+H137</f>
        <v>0</v>
      </c>
      <c r="I136" s="16"/>
      <c r="J136" s="29"/>
    </row>
    <row r="137" spans="1:10" ht="12.75">
      <c r="A137" s="12"/>
      <c r="B137" s="12"/>
      <c r="C137" s="12"/>
      <c r="D137" s="12"/>
      <c r="E137" s="12">
        <v>3611</v>
      </c>
      <c r="F137" s="15" t="s">
        <v>120</v>
      </c>
      <c r="G137" s="15"/>
      <c r="H137" s="59">
        <v>0</v>
      </c>
      <c r="I137" s="16"/>
      <c r="J137" s="29"/>
    </row>
    <row r="138" spans="1:10" ht="12.75">
      <c r="A138" s="12"/>
      <c r="B138" s="12"/>
      <c r="C138" s="12"/>
      <c r="D138" s="12"/>
      <c r="E138" s="12">
        <v>3612</v>
      </c>
      <c r="F138" s="15" t="s">
        <v>121</v>
      </c>
      <c r="G138" s="15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3614</v>
      </c>
      <c r="F139" s="15" t="s">
        <v>122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>
        <v>362</v>
      </c>
      <c r="E140" s="12"/>
      <c r="F140" s="8" t="s">
        <v>123</v>
      </c>
      <c r="G140" s="8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3621</v>
      </c>
      <c r="F141" s="15" t="s">
        <v>124</v>
      </c>
      <c r="G141" s="15"/>
      <c r="H141" s="59"/>
      <c r="I141" s="16"/>
      <c r="J141" s="29"/>
    </row>
    <row r="142" spans="1:10" ht="12.75">
      <c r="A142" s="12"/>
      <c r="B142" s="12"/>
      <c r="C142" s="12"/>
      <c r="D142" s="12"/>
      <c r="E142" s="12">
        <v>3622</v>
      </c>
      <c r="F142" s="15" t="s">
        <v>125</v>
      </c>
      <c r="G142" s="15"/>
      <c r="H142" s="59"/>
      <c r="I142" s="16"/>
      <c r="J142" s="29"/>
    </row>
    <row r="143" spans="1:10" ht="12.75">
      <c r="A143" s="12"/>
      <c r="B143" s="12"/>
      <c r="C143" s="12"/>
      <c r="D143" s="12"/>
      <c r="E143" s="12">
        <v>3623</v>
      </c>
      <c r="F143" s="15" t="s">
        <v>126</v>
      </c>
      <c r="G143" s="15"/>
      <c r="H143" s="59"/>
      <c r="I143" s="16"/>
      <c r="J143" s="29"/>
    </row>
    <row r="144" spans="1:10" ht="15.75">
      <c r="A144" s="12"/>
      <c r="B144" s="9"/>
      <c r="C144" s="9"/>
      <c r="D144" s="9">
        <v>363</v>
      </c>
      <c r="E144" s="9"/>
      <c r="F144" s="62" t="s">
        <v>127</v>
      </c>
      <c r="G144" s="62"/>
      <c r="H144" s="58">
        <f>+H146</f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3631</v>
      </c>
      <c r="F145" s="15" t="s">
        <v>128</v>
      </c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3633</v>
      </c>
      <c r="F146" s="27" t="s">
        <v>179</v>
      </c>
      <c r="G146" s="15"/>
      <c r="H146" s="59">
        <v>0</v>
      </c>
      <c r="I146" s="16"/>
      <c r="J146" s="29"/>
    </row>
    <row r="147" spans="1:10" ht="12.75">
      <c r="A147" s="12"/>
      <c r="B147" s="12"/>
      <c r="C147" s="12"/>
      <c r="D147" s="12"/>
      <c r="E147" s="12">
        <v>3634</v>
      </c>
      <c r="F147" s="15"/>
      <c r="G147" s="15"/>
      <c r="H147" s="59">
        <v>0</v>
      </c>
      <c r="I147" s="16"/>
      <c r="J147" s="29"/>
    </row>
    <row r="148" spans="1:10" ht="12.75">
      <c r="A148" s="12"/>
      <c r="B148" s="12"/>
      <c r="C148" s="12"/>
      <c r="D148" s="12"/>
      <c r="E148" s="12">
        <v>3636</v>
      </c>
      <c r="F148" s="15" t="s">
        <v>129</v>
      </c>
      <c r="G148" s="15"/>
      <c r="H148" s="59">
        <v>0</v>
      </c>
      <c r="I148" s="16"/>
      <c r="J148" s="29"/>
    </row>
    <row r="149" spans="1:10" ht="25.5">
      <c r="A149" s="12"/>
      <c r="B149" s="12">
        <v>37</v>
      </c>
      <c r="C149" s="12"/>
      <c r="D149" s="12"/>
      <c r="E149" s="12"/>
      <c r="F149" s="21" t="s">
        <v>130</v>
      </c>
      <c r="G149" s="21"/>
      <c r="H149" s="58">
        <f>+H150+H156</f>
        <v>214887.55</v>
      </c>
      <c r="I149" s="16"/>
      <c r="J149" s="29"/>
    </row>
    <row r="150" spans="1:10" ht="15.75">
      <c r="A150" s="12"/>
      <c r="B150" s="9"/>
      <c r="C150" s="9"/>
      <c r="D150" s="9">
        <v>371</v>
      </c>
      <c r="E150" s="9"/>
      <c r="F150" s="62" t="s">
        <v>2</v>
      </c>
      <c r="G150" s="62"/>
      <c r="H150" s="58">
        <f>+H151+H152+H154+H153</f>
        <v>214887.55</v>
      </c>
      <c r="I150" s="16"/>
      <c r="J150" s="29"/>
    </row>
    <row r="151" spans="1:10" ht="12.75">
      <c r="A151" s="12"/>
      <c r="B151" s="9"/>
      <c r="C151" s="9"/>
      <c r="D151" s="9"/>
      <c r="E151" s="20">
        <v>3711</v>
      </c>
      <c r="F151" s="65" t="s">
        <v>131</v>
      </c>
      <c r="G151" s="65"/>
      <c r="H151" s="59">
        <v>110000</v>
      </c>
      <c r="I151" s="16"/>
      <c r="J151" s="29"/>
    </row>
    <row r="152" spans="1:10" ht="12.75">
      <c r="A152" s="12"/>
      <c r="B152" s="12"/>
      <c r="C152" s="12"/>
      <c r="D152" s="12"/>
      <c r="E152" s="12">
        <v>3712</v>
      </c>
      <c r="F152" s="15" t="s">
        <v>132</v>
      </c>
      <c r="G152" s="15"/>
      <c r="H152" s="59">
        <v>104887.55</v>
      </c>
      <c r="I152" s="16"/>
      <c r="J152" s="29"/>
    </row>
    <row r="153" spans="1:10" ht="12.75">
      <c r="A153" s="12"/>
      <c r="B153" s="12"/>
      <c r="C153" s="12"/>
      <c r="D153" s="12"/>
      <c r="E153" s="12">
        <v>3714</v>
      </c>
      <c r="F153" s="15" t="s">
        <v>133</v>
      </c>
      <c r="G153" s="15"/>
      <c r="H153" s="59"/>
      <c r="I153" s="16"/>
      <c r="J153" s="29"/>
    </row>
    <row r="154" spans="1:10" ht="12.75">
      <c r="A154" s="12"/>
      <c r="B154" s="12"/>
      <c r="C154" s="12"/>
      <c r="D154" s="12"/>
      <c r="E154" s="12">
        <v>3715</v>
      </c>
      <c r="F154" s="15" t="s">
        <v>134</v>
      </c>
      <c r="G154" s="15"/>
      <c r="H154" s="59">
        <v>0</v>
      </c>
      <c r="I154" s="16"/>
      <c r="J154" s="29"/>
    </row>
    <row r="155" spans="1:10" ht="12.75">
      <c r="A155" s="12"/>
      <c r="B155" s="12"/>
      <c r="C155" s="12"/>
      <c r="D155" s="12"/>
      <c r="E155" s="12">
        <v>3716</v>
      </c>
      <c r="F155" s="15" t="s">
        <v>135</v>
      </c>
      <c r="G155" s="15"/>
      <c r="H155" s="59"/>
      <c r="I155" s="16"/>
      <c r="J155" s="29"/>
    </row>
    <row r="156" spans="1:10" ht="12.75">
      <c r="A156" s="12"/>
      <c r="B156" s="9"/>
      <c r="C156" s="9"/>
      <c r="D156" s="9">
        <v>372</v>
      </c>
      <c r="E156" s="12"/>
      <c r="F156" s="8" t="s">
        <v>136</v>
      </c>
      <c r="G156" s="8"/>
      <c r="H156" s="58">
        <f>+H157</f>
        <v>0</v>
      </c>
      <c r="I156" s="16"/>
      <c r="J156" s="29"/>
    </row>
    <row r="157" spans="1:10" ht="12.75">
      <c r="A157" s="12"/>
      <c r="B157" s="9"/>
      <c r="C157" s="9"/>
      <c r="D157" s="9"/>
      <c r="E157" s="12">
        <v>3721</v>
      </c>
      <c r="F157" s="15" t="s">
        <v>169</v>
      </c>
      <c r="G157" s="15"/>
      <c r="H157" s="59">
        <v>0</v>
      </c>
      <c r="I157" s="16"/>
      <c r="J157" s="29"/>
    </row>
    <row r="158" spans="1:10" ht="12.75">
      <c r="A158" s="12"/>
      <c r="B158" s="9"/>
      <c r="C158" s="9"/>
      <c r="D158" s="9"/>
      <c r="E158" s="12">
        <v>3723</v>
      </c>
      <c r="F158" s="15" t="s">
        <v>137</v>
      </c>
      <c r="G158" s="15"/>
      <c r="H158" s="59">
        <v>0</v>
      </c>
      <c r="I158" s="16"/>
      <c r="J158" s="29"/>
    </row>
    <row r="159" spans="1:10" ht="12.75">
      <c r="A159" s="12"/>
      <c r="B159" s="12"/>
      <c r="C159" s="12"/>
      <c r="D159" s="12"/>
      <c r="E159" s="12">
        <v>3725</v>
      </c>
      <c r="F159" s="15" t="s">
        <v>138</v>
      </c>
      <c r="G159" s="15"/>
      <c r="H159" s="59">
        <v>0</v>
      </c>
      <c r="I159" s="16"/>
      <c r="J159" s="29"/>
    </row>
    <row r="160" spans="1:10" ht="12.75">
      <c r="A160" s="12"/>
      <c r="B160" s="12"/>
      <c r="C160" s="12"/>
      <c r="D160" s="12"/>
      <c r="E160" s="12"/>
      <c r="F160" s="15"/>
      <c r="G160" s="15"/>
      <c r="H160" s="58"/>
      <c r="I160" s="16"/>
      <c r="J160" s="29"/>
    </row>
    <row r="161" spans="1:10" ht="15.75">
      <c r="A161" s="12"/>
      <c r="B161" s="9">
        <v>39</v>
      </c>
      <c r="C161" s="9"/>
      <c r="D161" s="9"/>
      <c r="E161" s="9"/>
      <c r="F161" s="24" t="s">
        <v>139</v>
      </c>
      <c r="G161" s="24"/>
      <c r="H161" s="58">
        <f>SUM(H162:H168)+H169</f>
        <v>612021.16</v>
      </c>
      <c r="I161" s="16"/>
      <c r="J161" s="29">
        <f>+H161-612021.16</f>
        <v>0</v>
      </c>
    </row>
    <row r="162" spans="1:10" ht="12.75">
      <c r="A162" s="12"/>
      <c r="B162" s="12"/>
      <c r="C162" s="12"/>
      <c r="D162" s="12">
        <v>391</v>
      </c>
      <c r="E162" s="12"/>
      <c r="F162" s="15" t="s">
        <v>140</v>
      </c>
      <c r="G162" s="15"/>
      <c r="H162" s="59">
        <v>1486.8</v>
      </c>
      <c r="I162" s="16"/>
      <c r="J162" s="29"/>
    </row>
    <row r="163" spans="1:10" ht="12.75">
      <c r="A163" s="12"/>
      <c r="B163" s="12"/>
      <c r="C163" s="12"/>
      <c r="D163" s="12">
        <v>392</v>
      </c>
      <c r="E163" s="12"/>
      <c r="F163" s="15" t="s">
        <v>141</v>
      </c>
      <c r="G163" s="15"/>
      <c r="H163" s="59">
        <v>507351.62</v>
      </c>
      <c r="I163" s="16"/>
      <c r="J163" s="29"/>
    </row>
    <row r="164" spans="1:10" ht="12.75">
      <c r="A164" s="12"/>
      <c r="B164" s="12"/>
      <c r="C164" s="12"/>
      <c r="D164" s="12">
        <v>393</v>
      </c>
      <c r="E164" s="12"/>
      <c r="F164" s="15" t="s">
        <v>142</v>
      </c>
      <c r="G164" s="15"/>
      <c r="H164" s="59"/>
      <c r="I164" s="16"/>
      <c r="J164" s="29"/>
    </row>
    <row r="165" spans="1:10" ht="12.75">
      <c r="A165" s="12"/>
      <c r="B165" s="12"/>
      <c r="C165" s="12"/>
      <c r="D165" s="12">
        <v>395</v>
      </c>
      <c r="E165" s="12"/>
      <c r="F165" s="15" t="s">
        <v>143</v>
      </c>
      <c r="G165" s="15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396</v>
      </c>
      <c r="E166" s="12"/>
      <c r="F166" s="15" t="s">
        <v>0</v>
      </c>
      <c r="G166" s="15"/>
      <c r="H166" s="59">
        <v>103182.74</v>
      </c>
      <c r="I166" s="16"/>
      <c r="J166" s="29"/>
    </row>
    <row r="167" spans="1:10" ht="12.75">
      <c r="A167" s="12"/>
      <c r="B167" s="12"/>
      <c r="C167" s="12"/>
      <c r="D167" s="12">
        <v>398</v>
      </c>
      <c r="E167" s="12"/>
      <c r="F167" s="27" t="s">
        <v>155</v>
      </c>
      <c r="G167" s="27"/>
      <c r="H167" s="59">
        <v>0</v>
      </c>
      <c r="I167" s="16"/>
      <c r="J167" s="29"/>
    </row>
    <row r="168" spans="1:10" ht="12.75">
      <c r="A168" s="12"/>
      <c r="B168" s="12"/>
      <c r="C168" s="12"/>
      <c r="D168" s="12">
        <v>399</v>
      </c>
      <c r="E168" s="12"/>
      <c r="F168" s="15" t="s">
        <v>144</v>
      </c>
      <c r="G168" s="15"/>
      <c r="H168" s="59">
        <v>0</v>
      </c>
      <c r="I168" s="16"/>
      <c r="J168" s="29"/>
    </row>
    <row r="169" spans="1:10" ht="12.75">
      <c r="A169" s="12"/>
      <c r="B169" s="12"/>
      <c r="C169" s="12"/>
      <c r="D169" s="12">
        <v>239902</v>
      </c>
      <c r="E169" s="12"/>
      <c r="F169" s="27" t="s">
        <v>177</v>
      </c>
      <c r="G169" s="27"/>
      <c r="H169" s="59">
        <v>0</v>
      </c>
      <c r="I169" s="16"/>
      <c r="J169" s="29"/>
    </row>
    <row r="170" spans="1:10" ht="12.75">
      <c r="A170" s="12"/>
      <c r="B170" s="66"/>
      <c r="C170" s="66"/>
      <c r="D170" s="66"/>
      <c r="E170" s="66"/>
      <c r="F170" s="67"/>
      <c r="G170" s="67"/>
      <c r="H170" s="59"/>
      <c r="I170" s="16"/>
      <c r="J170" s="29"/>
    </row>
    <row r="171" spans="1:10" ht="15.75">
      <c r="A171" s="42" t="s">
        <v>34</v>
      </c>
      <c r="B171" s="45"/>
      <c r="C171" s="45"/>
      <c r="D171" s="45"/>
      <c r="E171" s="45"/>
      <c r="F171" s="44" t="s">
        <v>35</v>
      </c>
      <c r="G171" s="44"/>
      <c r="H171" s="41">
        <f>+H172</f>
        <v>0</v>
      </c>
      <c r="I171" s="16">
        <f>+H171</f>
        <v>0</v>
      </c>
      <c r="J171" s="29"/>
    </row>
    <row r="172" spans="1:10" ht="12.75">
      <c r="A172" s="12"/>
      <c r="B172" s="12">
        <v>41</v>
      </c>
      <c r="C172" s="12"/>
      <c r="D172" s="12"/>
      <c r="E172" s="12"/>
      <c r="F172" s="8" t="s">
        <v>36</v>
      </c>
      <c r="G172" s="8"/>
      <c r="H172" s="34">
        <f>+H173</f>
        <v>0</v>
      </c>
      <c r="I172" s="16"/>
      <c r="J172" s="29"/>
    </row>
    <row r="173" spans="1:10" ht="12.75">
      <c r="A173" s="12"/>
      <c r="B173" s="12"/>
      <c r="C173" s="12"/>
      <c r="D173" s="12"/>
      <c r="E173" s="12">
        <v>414</v>
      </c>
      <c r="F173" s="8" t="s">
        <v>37</v>
      </c>
      <c r="G173" s="8"/>
      <c r="H173" s="34">
        <v>0</v>
      </c>
      <c r="I173" s="16"/>
      <c r="J173" s="29"/>
    </row>
    <row r="174" spans="1:10" ht="15.75">
      <c r="A174" s="42" t="s">
        <v>25</v>
      </c>
      <c r="B174" s="45"/>
      <c r="C174" s="45"/>
      <c r="D174" s="45"/>
      <c r="E174" s="45"/>
      <c r="F174" s="44" t="s">
        <v>26</v>
      </c>
      <c r="G174" s="44"/>
      <c r="H174" s="41">
        <f>+H175+H187+H192+H182</f>
        <v>262153.79</v>
      </c>
      <c r="I174" s="16">
        <f>+H174</f>
        <v>262153.79</v>
      </c>
      <c r="J174" s="29"/>
    </row>
    <row r="175" spans="1:11" ht="18" customHeight="1">
      <c r="A175" s="12"/>
      <c r="B175" s="9">
        <v>61</v>
      </c>
      <c r="C175" s="9"/>
      <c r="D175" s="9"/>
      <c r="E175" s="12"/>
      <c r="F175" s="8" t="s">
        <v>23</v>
      </c>
      <c r="G175" s="8"/>
      <c r="H175" s="22">
        <f>+H178+H181+H179+H176</f>
        <v>142863.43</v>
      </c>
      <c r="I175" s="16"/>
      <c r="J175" s="29"/>
      <c r="K175" s="33"/>
    </row>
    <row r="176" spans="1:11" ht="18" customHeight="1">
      <c r="A176" s="12"/>
      <c r="B176" s="9"/>
      <c r="C176" s="9"/>
      <c r="D176" s="9"/>
      <c r="E176" s="12">
        <v>611</v>
      </c>
      <c r="F176" s="15" t="s">
        <v>38</v>
      </c>
      <c r="G176" s="15"/>
      <c r="H176" s="23">
        <v>14244.11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612</v>
      </c>
      <c r="F177" s="15" t="s">
        <v>24</v>
      </c>
      <c r="G177" s="15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613</v>
      </c>
      <c r="F178" s="15" t="s">
        <v>30</v>
      </c>
      <c r="G178" s="15"/>
      <c r="H178" s="23">
        <v>118235.32</v>
      </c>
      <c r="I178" s="16"/>
      <c r="J178" s="29">
        <f>+H174-262153.79</f>
        <v>0</v>
      </c>
      <c r="K178" s="33"/>
    </row>
    <row r="179" spans="1:11" ht="12.75" customHeight="1">
      <c r="A179" s="12"/>
      <c r="B179" s="12"/>
      <c r="C179" s="12"/>
      <c r="D179" s="12"/>
      <c r="E179" s="12">
        <v>614</v>
      </c>
      <c r="F179" s="27" t="s">
        <v>145</v>
      </c>
      <c r="G179" s="27"/>
      <c r="H179" s="23">
        <v>10384</v>
      </c>
      <c r="I179" s="16"/>
      <c r="J179" s="29"/>
      <c r="K179" s="33"/>
    </row>
    <row r="180" spans="1:11" ht="12.75" customHeight="1">
      <c r="A180" s="12"/>
      <c r="B180" s="12"/>
      <c r="C180" s="12"/>
      <c r="D180" s="12"/>
      <c r="E180" s="12">
        <v>616</v>
      </c>
      <c r="F180" s="27" t="s">
        <v>39</v>
      </c>
      <c r="G180" s="27"/>
      <c r="H180" s="23"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619</v>
      </c>
      <c r="F181" s="27" t="s">
        <v>170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>
        <v>62</v>
      </c>
      <c r="C182" s="12"/>
      <c r="D182" s="12"/>
      <c r="E182" s="12"/>
      <c r="F182" s="54" t="s">
        <v>163</v>
      </c>
      <c r="G182" s="54"/>
      <c r="H182" s="22">
        <f>+H183</f>
        <v>0</v>
      </c>
      <c r="I182" s="16"/>
      <c r="J182" s="29"/>
      <c r="K182" s="33"/>
    </row>
    <row r="183" spans="1:11" ht="12.75" customHeight="1">
      <c r="A183" s="12"/>
      <c r="B183" s="12"/>
      <c r="C183" s="12"/>
      <c r="D183" s="12"/>
      <c r="E183" s="12">
        <v>621</v>
      </c>
      <c r="F183" s="27" t="s">
        <v>171</v>
      </c>
      <c r="G183" s="27"/>
      <c r="H183" s="23"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/>
      <c r="E184" s="12">
        <v>623</v>
      </c>
      <c r="F184" s="27" t="s">
        <v>162</v>
      </c>
      <c r="G184" s="27"/>
      <c r="H184" s="23">
        <v>0</v>
      </c>
      <c r="I184" s="16"/>
      <c r="J184" s="29"/>
      <c r="K184" s="33"/>
    </row>
    <row r="185" spans="1:11" ht="26.25" customHeight="1">
      <c r="A185" s="12"/>
      <c r="B185" s="12">
        <v>64</v>
      </c>
      <c r="C185" s="12"/>
      <c r="D185" s="12"/>
      <c r="E185" s="12"/>
      <c r="F185" s="75" t="s">
        <v>156</v>
      </c>
      <c r="G185" s="75"/>
      <c r="H185" s="22">
        <f>+H186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641</v>
      </c>
      <c r="E186" s="12"/>
      <c r="F186" s="27" t="s">
        <v>157</v>
      </c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>
        <v>65</v>
      </c>
      <c r="C187" s="12"/>
      <c r="D187" s="12"/>
      <c r="E187" s="12"/>
      <c r="F187" s="27" t="s">
        <v>146</v>
      </c>
      <c r="G187" s="27"/>
      <c r="H187" s="22">
        <f>+H189+H188+H190</f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654</v>
      </c>
      <c r="E188" s="12"/>
      <c r="F188" s="27"/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655</v>
      </c>
      <c r="E189" s="12"/>
      <c r="F189" s="27" t="s">
        <v>158</v>
      </c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/>
      <c r="C190" s="12"/>
      <c r="D190" s="12">
        <v>656</v>
      </c>
      <c r="E190" s="12"/>
      <c r="F190" s="27" t="s">
        <v>147</v>
      </c>
      <c r="G190" s="27"/>
      <c r="H190" s="23"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>
        <v>657</v>
      </c>
      <c r="E191" s="12"/>
      <c r="F191" s="27"/>
      <c r="G191" s="27"/>
      <c r="H191" s="23">
        <v>0</v>
      </c>
      <c r="I191" s="16"/>
      <c r="J191" s="29"/>
      <c r="K191" s="33"/>
    </row>
    <row r="192" spans="1:11" ht="12.75" customHeight="1">
      <c r="A192" s="12"/>
      <c r="B192" s="12">
        <v>68</v>
      </c>
      <c r="C192" s="12"/>
      <c r="D192" s="12"/>
      <c r="E192" s="12"/>
      <c r="F192" s="54" t="s">
        <v>148</v>
      </c>
      <c r="G192" s="54"/>
      <c r="H192" s="22">
        <f>+H194</f>
        <v>119290.36</v>
      </c>
      <c r="I192" s="16"/>
      <c r="J192" s="29"/>
      <c r="K192" s="33"/>
    </row>
    <row r="193" spans="1:11" ht="12.75" customHeight="1">
      <c r="A193" s="12"/>
      <c r="B193" s="12"/>
      <c r="C193" s="12"/>
      <c r="D193" s="12"/>
      <c r="E193" s="12">
        <v>268301</v>
      </c>
      <c r="F193" s="27" t="s">
        <v>31</v>
      </c>
      <c r="G193" s="54"/>
      <c r="H193" s="22"/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268801</v>
      </c>
      <c r="F194" s="27" t="s">
        <v>165</v>
      </c>
      <c r="G194" s="27"/>
      <c r="H194" s="16">
        <v>119290.36</v>
      </c>
      <c r="I194" s="16"/>
      <c r="J194" s="29"/>
      <c r="K194" s="33"/>
    </row>
    <row r="195" spans="1:11" ht="18" customHeight="1">
      <c r="A195" s="12"/>
      <c r="B195" s="12"/>
      <c r="C195" s="12"/>
      <c r="D195" s="12"/>
      <c r="E195" s="12"/>
      <c r="F195" s="8" t="s">
        <v>27</v>
      </c>
      <c r="G195" s="8"/>
      <c r="H195" s="23"/>
      <c r="I195" s="16"/>
      <c r="J195" s="29"/>
      <c r="K195" s="33"/>
    </row>
    <row r="196" spans="1:10" ht="21" customHeight="1">
      <c r="A196" s="46"/>
      <c r="B196" s="46"/>
      <c r="C196" s="46"/>
      <c r="D196" s="46"/>
      <c r="E196" s="46"/>
      <c r="F196" s="44" t="s">
        <v>15</v>
      </c>
      <c r="G196" s="44"/>
      <c r="H196" s="47"/>
      <c r="I196" s="48">
        <f>+H19+H49+H171+H174+I109</f>
        <v>11264491.92</v>
      </c>
      <c r="J196" s="29"/>
    </row>
    <row r="197" spans="1:10" ht="21" customHeight="1" thickBot="1">
      <c r="A197" s="46"/>
      <c r="B197" s="46"/>
      <c r="C197" s="46"/>
      <c r="D197" s="46"/>
      <c r="E197" s="46"/>
      <c r="F197" s="44" t="s">
        <v>184</v>
      </c>
      <c r="G197" s="44"/>
      <c r="H197" s="47"/>
      <c r="I197" s="49">
        <f>+I15-I196</f>
        <v>114200436.07</v>
      </c>
      <c r="J197" s="29"/>
    </row>
    <row r="198" spans="6:7" ht="13.5" thickTop="1">
      <c r="F198" s="13"/>
      <c r="G198" s="76"/>
    </row>
    <row r="199" spans="6:7" ht="12.75">
      <c r="F199" s="14" t="s">
        <v>21</v>
      </c>
      <c r="G199" s="14"/>
    </row>
    <row r="200" spans="6:7" ht="12.75">
      <c r="F200" s="28"/>
      <c r="G200" s="28"/>
    </row>
    <row r="201" spans="9:11" ht="12.75">
      <c r="I201" s="33"/>
      <c r="K201" s="25"/>
    </row>
    <row r="213" spans="10:12" ht="12.75">
      <c r="J213" s="77"/>
      <c r="K213" s="77"/>
      <c r="L213" s="77"/>
    </row>
    <row r="214" spans="10:12" ht="12.75">
      <c r="J214" s="77"/>
      <c r="K214" s="77"/>
      <c r="L214" s="77"/>
    </row>
    <row r="215" spans="10:12" ht="12.75">
      <c r="J215" s="77"/>
      <c r="K215" s="77"/>
      <c r="L215" s="77"/>
    </row>
    <row r="218" spans="10:11" ht="12.75">
      <c r="J218" s="25"/>
      <c r="K218" s="25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spans="10:12" ht="12.75">
      <c r="J224" s="25"/>
      <c r="K224" s="25"/>
      <c r="L224" s="30"/>
    </row>
    <row r="225" spans="10:12" ht="12.75">
      <c r="J225" s="25"/>
      <c r="K225" s="25"/>
      <c r="L225" s="30"/>
    </row>
    <row r="226" ht="12.75">
      <c r="K226" s="32"/>
    </row>
  </sheetData>
  <sheetProtection/>
  <mergeCells count="8">
    <mergeCell ref="J215:L215"/>
    <mergeCell ref="J213:L213"/>
    <mergeCell ref="A6:I6"/>
    <mergeCell ref="A8:I8"/>
    <mergeCell ref="A9:I9"/>
    <mergeCell ref="A10:I10"/>
    <mergeCell ref="J214:L214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2018-07-02T14:07:49Z</dcterms:modified>
  <cp:category/>
  <cp:version/>
  <cp:contentType/>
  <cp:contentStatus/>
</cp:coreProperties>
</file>