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acruz\Documents\AINFORMACIONES PARA PAGINA 2022\"/>
    </mc:Choice>
  </mc:AlternateContent>
  <xr:revisionPtr revIDLastSave="0" documentId="13_ncr:1_{CFE4A294-2B99-4BB2-8759-99ACB0A40B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3" l="1"/>
  <c r="D26" i="3"/>
  <c r="D36" i="3"/>
  <c r="D46" i="3"/>
  <c r="D54" i="3"/>
  <c r="D62" i="3"/>
  <c r="D72" i="3"/>
  <c r="D77" i="3"/>
  <c r="D80" i="3"/>
  <c r="C72" i="3"/>
  <c r="C62" i="3"/>
  <c r="C46" i="3"/>
  <c r="C36" i="3"/>
  <c r="C26" i="3"/>
  <c r="C20" i="3"/>
  <c r="C19" i="3" s="1"/>
  <c r="C84" i="3" s="1"/>
  <c r="D84" i="3" l="1"/>
  <c r="F68" i="3" l="1"/>
  <c r="F66" i="3"/>
  <c r="F64" i="3"/>
  <c r="F63" i="3"/>
  <c r="F45" i="3"/>
  <c r="F43" i="3"/>
  <c r="F42" i="3"/>
  <c r="F41" i="3"/>
  <c r="F40" i="3"/>
  <c r="F39" i="3"/>
  <c r="F38" i="3"/>
  <c r="F37" i="3"/>
  <c r="F35" i="3"/>
  <c r="F34" i="3"/>
  <c r="F33" i="3"/>
  <c r="F32" i="3"/>
  <c r="F31" i="3"/>
  <c r="F30" i="3"/>
  <c r="F29" i="3"/>
  <c r="F28" i="3"/>
  <c r="F27" i="3"/>
  <c r="F25" i="3"/>
  <c r="F22" i="3"/>
  <c r="F21" i="3"/>
  <c r="F96" i="3"/>
  <c r="F95" i="3"/>
  <c r="F92" i="3"/>
  <c r="F91" i="3"/>
  <c r="F90" i="3"/>
  <c r="F89" i="3"/>
  <c r="F88" i="3"/>
  <c r="F87" i="3"/>
  <c r="E80" i="3"/>
  <c r="F79" i="3"/>
  <c r="F71" i="3"/>
  <c r="E46" i="3"/>
  <c r="E36" i="3"/>
  <c r="E26" i="3"/>
  <c r="E20" i="3"/>
  <c r="E54" i="3"/>
  <c r="F54" i="3" s="1"/>
  <c r="E62" i="3"/>
  <c r="E72" i="3"/>
  <c r="F76" i="3"/>
  <c r="E77" i="3"/>
  <c r="E19" i="3" l="1"/>
  <c r="F26" i="3"/>
  <c r="F36" i="3"/>
  <c r="F62" i="3"/>
  <c r="F20" i="3"/>
  <c r="D99" i="3"/>
  <c r="F53" i="3" l="1"/>
  <c r="C99" i="3"/>
  <c r="F46" i="3" l="1"/>
  <c r="F19" i="3" s="1"/>
  <c r="E84" i="3" l="1"/>
  <c r="E99" i="3" s="1"/>
  <c r="F84" i="3" l="1"/>
  <c r="F99" i="3" s="1"/>
</calcChain>
</file>

<file path=xl/sharedStrings.xml><?xml version="1.0" encoding="utf-8"?>
<sst xmlns="http://schemas.openxmlformats.org/spreadsheetml/2006/main" count="97" uniqueCount="97">
  <si>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</si>
  <si>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</si>
  <si>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</si>
  <si>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</si>
  <si>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</si>
  <si>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</si>
  <si>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</si>
  <si>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</si>
  <si>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</si>
  <si>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</si>
  <si>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</si>
  <si>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</si>
  <si>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</si>
  <si>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</si>
  <si>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</si>
  <si>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</si>
  <si>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</si>
  <si>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</si>
  <si>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</si>
  <si>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</si>
  <si>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</si>
  <si>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</si>
  <si>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</si>
  <si>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</si>
  <si>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</si>
  <si>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</si>
  <si>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</si>
  <si>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</si>
  <si>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</si>
  <si>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</si>
  <si>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</si>
  <si>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</si>
  <si>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</si>
  <si>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</si>
  <si>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</si>
  <si>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</si>
  <si>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</si>
  <si>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</si>
  <si>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</si>
  <si>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</si>
  <si>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</si>
  <si>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</si>
  <si>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</si>
  <si>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</si>
  <si>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</si>
  <si>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</si>
  <si>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</si>
  <si>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</si>
  <si>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</si>
  <si>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</si>
  <si>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</si>
  <si>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</si>
  <si>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</si>
  <si>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</si>
  <si>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</si>
  <si>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</si>
  <si>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</si>
  <si>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</si>
  <si>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</si>
  <si>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</si>
  <si>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</si>
  <si>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</si>
  <si>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</si>
  <si>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</si>
  <si>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</si>
  <si>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</si>
  <si>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</si>
  <si>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</si>
  <si>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</si>
  <si>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</si>
  <si>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</si>
  <si>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</si>
  <si>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</si>
  <si>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</si>
  <si>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</si>
  <si>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</si>
  <si>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</si>
  <si>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</si>
  <si>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</si>
  <si>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</si>
  <si>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</si>
  <si>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</si>
  <si>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</si>
  <si>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</si>
  <si>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</si>
  <si>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</si>
  <si>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</si>
  <si>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</si>
  <si>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</si>
  <si>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</si>
  <si>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</si>
  <si>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</si>
  <si>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Gasto devengado</t>
  </si>
  <si>
    <t>Presupesto Aprobado</t>
  </si>
  <si>
    <t>Prespuesto Modificado</t>
  </si>
  <si>
    <t>6.Fuente  Reporte del -SIGEF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</si>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</sst>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left" vertical="center" wrapText="1"/>
    </xf>
    <xf numFmtId="4" fontId="0" fillId="0" borderId="4" xfId="1" applyNumberFormat="1" applyFont="1" applyBorder="1"/>
    <xf numFmtId="4" fontId="0" fillId="0" borderId="4" xfId="1" applyNumberFormat="1" applyFont="1" applyBorder="1" applyAlignment="1">
      <alignment vertical="center" wrapText="1"/>
    </xf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/>
    <xf numFmtId="4" fontId="1" fillId="0" borderId="4" xfId="0" applyNumberFormat="1" applyFont="1" applyBorder="1" applyAlignment="1">
      <alignment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0" fillId="0" borderId="4" xfId="1" applyNumberFormat="1" applyFont="1" applyBorder="1" applyAlignment="1">
      <alignment vertical="center"/>
    </xf>
    <xf numFmtId="4" fontId="0" fillId="0" borderId="4" xfId="0" applyNumberFormat="1" applyBorder="1" applyAlignment="1">
      <alignment vertical="center"/>
    </xf>
    <xf numFmtId="0" fontId="1" fillId="0" borderId="0" xfId="0" applyFont="1"/>
    <xf numFmtId="4" fontId="1" fillId="0" borderId="4" xfId="0" applyNumberFormat="1" applyFont="1" applyBorder="1"/>
    <xf numFmtId="4" fontId="1" fillId="0" borderId="4" xfId="1" applyNumberFormat="1" applyFont="1" applyBorder="1"/>
    <xf numFmtId="4" fontId="1" fillId="2" borderId="5" xfId="0" applyNumberFormat="1" applyFont="1" applyFill="1" applyBorder="1" applyAlignment="1">
      <alignment vertical="center" wrapText="1"/>
    </xf>
    <xf numFmtId="4" fontId="0" fillId="0" borderId="0" xfId="0" applyNumberFormat="1"/>
    <xf numFmtId="4" fontId="0" fillId="0" borderId="4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" fontId="1" fillId="0" borderId="7" xfId="1" applyNumberFormat="1" applyFont="1" applyBorder="1" applyAlignment="1">
      <alignment vertical="center" wrapText="1"/>
    </xf>
    <xf numFmtId="43" fontId="0" fillId="0" borderId="4" xfId="1" applyFont="1" applyBorder="1"/>
    <xf numFmtId="43" fontId="0" fillId="0" borderId="4" xfId="1" applyFont="1" applyBorder="1" applyAlignment="1"/>
    <xf numFmtId="0" fontId="2" fillId="3" borderId="8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43" fontId="1" fillId="0" borderId="11" xfId="1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43" fontId="0" fillId="0" borderId="13" xfId="1" applyFont="1" applyBorder="1"/>
    <xf numFmtId="0" fontId="1" fillId="0" borderId="14" xfId="0" applyFont="1" applyBorder="1" applyAlignment="1">
      <alignment horizontal="left" vertical="center" wrapText="1"/>
    </xf>
    <xf numFmtId="43" fontId="0" fillId="0" borderId="15" xfId="1" applyFont="1" applyBorder="1"/>
    <xf numFmtId="0" fontId="0" fillId="0" borderId="14" xfId="0" applyBorder="1" applyAlignment="1">
      <alignment horizontal="left" vertical="center" wrapText="1" indent="2"/>
    </xf>
    <xf numFmtId="0" fontId="0" fillId="0" borderId="15" xfId="0" applyBorder="1"/>
    <xf numFmtId="0" fontId="0" fillId="0" borderId="14" xfId="0" applyBorder="1" applyAlignment="1">
      <alignment horizontal="left" vertical="center" indent="2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/>
    <xf numFmtId="0" fontId="1" fillId="0" borderId="15" xfId="0" applyFont="1" applyBorder="1"/>
    <xf numFmtId="0" fontId="1" fillId="2" borderId="16" xfId="0" applyFont="1" applyFill="1" applyBorder="1" applyAlignment="1">
      <alignment horizontal="left" vertical="center" wrapText="1"/>
    </xf>
    <xf numFmtId="164" fontId="1" fillId="2" borderId="17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164" fontId="1" fillId="0" borderId="19" xfId="0" applyNumberFormat="1" applyFont="1" applyBorder="1" applyAlignment="1">
      <alignment vertical="center" wrapText="1"/>
    </xf>
    <xf numFmtId="0" fontId="1" fillId="0" borderId="14" xfId="0" applyFont="1" applyBorder="1" applyAlignment="1">
      <alignment horizontal="left" vertical="center"/>
    </xf>
    <xf numFmtId="164" fontId="1" fillId="3" borderId="20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43" fontId="0" fillId="0" borderId="0" xfId="1" applyFont="1" applyBorder="1" applyAlignment="1">
      <alignment wrapText="1"/>
    </xf>
    <xf numFmtId="0" fontId="0" fillId="0" borderId="10" xfId="0" applyBorder="1" applyAlignment="1">
      <alignment horizontal="left" vertical="center" wrapText="1" indent="2"/>
    </xf>
    <xf numFmtId="0" fontId="0" fillId="0" borderId="20" xfId="0" applyBorder="1"/>
    <xf numFmtId="43" fontId="0" fillId="0" borderId="6" xfId="1" applyFont="1" applyBorder="1"/>
    <xf numFmtId="43" fontId="0" fillId="0" borderId="11" xfId="1" applyFont="1" applyBorder="1"/>
    <xf numFmtId="4" fontId="0" fillId="0" borderId="6" xfId="0" applyNumberFormat="1" applyBorder="1" applyAlignment="1">
      <alignment vertical="center" wrapText="1"/>
    </xf>
    <xf numFmtId="4" fontId="0" fillId="0" borderId="6" xfId="0" applyNumberFormat="1" applyBorder="1" applyAlignment="1">
      <alignment vertical="center"/>
    </xf>
    <xf numFmtId="4" fontId="0" fillId="0" borderId="6" xfId="1" applyNumberFormat="1" applyFont="1" applyBorder="1" applyAlignment="1">
      <alignment vertical="center"/>
    </xf>
    <xf numFmtId="0" fontId="0" fillId="0" borderId="8" xfId="0" applyBorder="1" applyAlignment="1">
      <alignment horizontal="left" vertical="center" wrapText="1" indent="2"/>
    </xf>
    <xf numFmtId="0" fontId="0" fillId="0" borderId="13" xfId="0" applyBorder="1"/>
    <xf numFmtId="43" fontId="0" fillId="0" borderId="9" xfId="1" applyFont="1" applyBorder="1"/>
    <xf numFmtId="4" fontId="0" fillId="0" borderId="2" xfId="0" applyNumberFormat="1" applyBorder="1" applyAlignment="1">
      <alignment vertical="center" wrapText="1"/>
    </xf>
    <xf numFmtId="4" fontId="0" fillId="0" borderId="2" xfId="0" applyNumberFormat="1" applyBorder="1" applyAlignment="1">
      <alignment vertical="center"/>
    </xf>
    <xf numFmtId="4" fontId="0" fillId="0" borderId="2" xfId="1" applyNumberFormat="1" applyFont="1" applyBorder="1" applyAlignment="1">
      <alignment vertical="center"/>
    </xf>
    <xf numFmtId="0" fontId="0" fillId="0" borderId="10" xfId="0" applyBorder="1" applyAlignment="1">
      <alignment horizontal="left" vertical="center" indent="2"/>
    </xf>
    <xf numFmtId="0" fontId="2" fillId="3" borderId="10" xfId="0" applyFont="1" applyFill="1" applyBorder="1" applyAlignment="1">
      <alignment horizontal="left" vertical="center"/>
    </xf>
    <xf numFmtId="4" fontId="1" fillId="3" borderId="6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10" xfId="0" applyBorder="1"/>
    <xf numFmtId="4" fontId="0" fillId="0" borderId="6" xfId="0" applyNumberFormat="1" applyBorder="1"/>
    <xf numFmtId="0" fontId="2" fillId="0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3" fontId="1" fillId="0" borderId="21" xfId="1" applyFon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22" xfId="1" applyFont="1" applyBorder="1" applyAlignment="1">
      <alignment vertical="center" wrapText="1"/>
    </xf>
    <xf numFmtId="164" fontId="0" fillId="0" borderId="6" xfId="0" applyNumberFormat="1" applyBorder="1" applyAlignment="1">
      <alignment vertical="center" wrapText="1"/>
    </xf>
    <xf numFmtId="43" fontId="4" fillId="0" borderId="22" xfId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0" fillId="0" borderId="2" xfId="0" applyBorder="1"/>
    <xf numFmtId="43" fontId="1" fillId="0" borderId="23" xfId="1" applyFont="1" applyBorder="1" applyAlignment="1">
      <alignment vertical="center" wrapText="1"/>
    </xf>
    <xf numFmtId="43" fontId="1" fillId="0" borderId="4" xfId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127000</xdr:rowOff>
    </xdr:from>
    <xdr:to>
      <xdr:col>5</xdr:col>
      <xdr:colOff>1457326</xdr:colOff>
      <xdr:row>10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28576" y="127000"/>
          <a:ext cx="9048750" cy="1797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38101</xdr:colOff>
      <xdr:row>107</xdr:row>
      <xdr:rowOff>47625</xdr:rowOff>
    </xdr:from>
    <xdr:to>
      <xdr:col>5</xdr:col>
      <xdr:colOff>762000</xdr:colOff>
      <xdr:row>123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BFAFDE-2C9D-42E7-A82D-2B327D122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7774900"/>
          <a:ext cx="8343899" cy="3076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117"/>
  <sheetViews>
    <sheetView showGridLines="0" tabSelected="1" topLeftCell="A5" zoomScaleNormal="100" workbookViewId="0">
      <selection activeCell="H14" sqref="H14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22" customWidth="1"/>
    <col min="4" max="4" width="20.28515625" customWidth="1"/>
    <col min="5" max="5" width="18.140625" customWidth="1"/>
    <col min="6" max="6" width="22.140625" customWidth="1"/>
    <col min="8" max="8" width="96.7109375" bestFit="1" customWidth="1"/>
    <col min="9" max="9" width="10.85546875" bestFit="1" customWidth="1"/>
    <col min="10" max="17" width="6" bestFit="1" customWidth="1"/>
    <col min="18" max="19" width="7" bestFit="1" customWidth="1"/>
  </cols>
  <sheetData>
    <row r="2" spans="1:8" x14ac:dyDescent="0.25">
      <c r="A2" t="s">
        <v>79</v>
      </c>
    </row>
    <row r="11" spans="1:8" ht="18.75" x14ac:dyDescent="0.3">
      <c r="A11" s="84" t="s">
        <v>0</v>
      </c>
      <c r="B11" s="84"/>
      <c r="C11" s="84"/>
      <c r="D11" s="84"/>
      <c r="E11" s="84"/>
      <c r="F11" s="84"/>
      <c r="H11" s="1"/>
    </row>
    <row r="12" spans="1:8" ht="18.75" x14ac:dyDescent="0.25">
      <c r="A12" s="84" t="s">
        <v>80</v>
      </c>
      <c r="B12" s="84"/>
      <c r="C12" s="84"/>
      <c r="D12" s="84"/>
      <c r="E12" s="84"/>
      <c r="F12" s="84"/>
      <c r="H12" s="2"/>
    </row>
    <row r="13" spans="1:8" ht="18.75" x14ac:dyDescent="0.25">
      <c r="A13" s="84" t="s">
        <v>96</v>
      </c>
      <c r="B13" s="84"/>
      <c r="C13" s="84"/>
      <c r="D13" s="84"/>
      <c r="E13" s="84"/>
      <c r="F13" s="84"/>
      <c r="H13" s="2"/>
    </row>
    <row r="14" spans="1:8" ht="15.75" x14ac:dyDescent="0.25">
      <c r="A14" s="85" t="s">
        <v>81</v>
      </c>
      <c r="B14" s="85"/>
      <c r="C14" s="85"/>
      <c r="D14" s="85"/>
      <c r="E14" s="85"/>
      <c r="F14" s="85"/>
      <c r="H14" s="2"/>
    </row>
    <row r="15" spans="1:8" x14ac:dyDescent="0.25">
      <c r="A15" s="86" t="s">
        <v>1</v>
      </c>
      <c r="B15" s="86"/>
      <c r="C15" s="86"/>
      <c r="D15" s="86"/>
      <c r="E15" s="86"/>
      <c r="F15" s="86"/>
      <c r="H15" s="2"/>
    </row>
    <row r="16" spans="1:8" x14ac:dyDescent="0.25">
      <c r="A16" s="25"/>
      <c r="B16" s="25"/>
      <c r="C16" s="25"/>
      <c r="D16" s="25"/>
      <c r="E16" s="83" t="s">
        <v>92</v>
      </c>
      <c r="F16" s="25"/>
      <c r="H16" s="2"/>
    </row>
    <row r="17" spans="1:19" ht="31.5" x14ac:dyDescent="0.25">
      <c r="A17" s="29" t="s">
        <v>2</v>
      </c>
      <c r="B17" s="30" t="s">
        <v>82</v>
      </c>
      <c r="C17" s="6" t="s">
        <v>93</v>
      </c>
      <c r="D17" s="6" t="s">
        <v>94</v>
      </c>
      <c r="E17" s="73" t="s">
        <v>83</v>
      </c>
      <c r="F17" s="6" t="s">
        <v>84</v>
      </c>
      <c r="R17" s="5"/>
      <c r="S17" s="5"/>
    </row>
    <row r="18" spans="1:19" ht="15.75" x14ac:dyDescent="0.25">
      <c r="A18" s="31"/>
      <c r="B18" s="32"/>
      <c r="C18" s="72"/>
      <c r="D18" s="72"/>
      <c r="E18" s="7"/>
      <c r="F18" s="7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.75" thickBot="1" x14ac:dyDescent="0.3">
      <c r="A19" s="33" t="s">
        <v>3</v>
      </c>
      <c r="B19" s="34"/>
      <c r="C19" s="82">
        <f>+C20+C26+C36+C46+C62+C72</f>
        <v>253456268</v>
      </c>
      <c r="D19" s="51"/>
      <c r="E19" s="82">
        <f>+E20+E26+E36+E46+E62+E72</f>
        <v>10817076.699999999</v>
      </c>
      <c r="F19" s="82">
        <f>+F20+F26+F36+F46+F62+F72</f>
        <v>10817076.699999999</v>
      </c>
      <c r="J19" s="4"/>
    </row>
    <row r="20" spans="1:19" x14ac:dyDescent="0.25">
      <c r="A20" s="35" t="s">
        <v>91</v>
      </c>
      <c r="B20" s="36"/>
      <c r="C20" s="74">
        <f>+C21+C22+C23+C24+C25</f>
        <v>171851395</v>
      </c>
      <c r="D20" s="26">
        <f>SUM(D21:D25)</f>
        <v>0</v>
      </c>
      <c r="E20" s="26">
        <f t="shared" ref="E20:F20" si="0">SUM(E21:E25)</f>
        <v>10111948.77</v>
      </c>
      <c r="F20" s="26">
        <f t="shared" si="0"/>
        <v>10111948.77</v>
      </c>
      <c r="J20" s="4"/>
    </row>
    <row r="21" spans="1:19" x14ac:dyDescent="0.25">
      <c r="A21" s="37" t="s">
        <v>4</v>
      </c>
      <c r="B21" s="36"/>
      <c r="C21" s="75">
        <v>133528500</v>
      </c>
      <c r="D21" s="51">
        <v>0</v>
      </c>
      <c r="E21" s="9">
        <v>8681000</v>
      </c>
      <c r="F21" s="8">
        <f>SUM(E21:E21)</f>
        <v>8681000</v>
      </c>
    </row>
    <row r="22" spans="1:19" x14ac:dyDescent="0.25">
      <c r="A22" s="37" t="s">
        <v>5</v>
      </c>
      <c r="B22" s="38"/>
      <c r="C22" s="75">
        <v>19498500</v>
      </c>
      <c r="D22" s="51">
        <v>0</v>
      </c>
      <c r="E22" s="10">
        <v>124000</v>
      </c>
      <c r="F22" s="8">
        <f>SUM(E22:E22)</f>
        <v>124000</v>
      </c>
    </row>
    <row r="23" spans="1:19" ht="18.75" customHeight="1" x14ac:dyDescent="0.25">
      <c r="A23" s="39" t="s">
        <v>6</v>
      </c>
      <c r="B23" s="38"/>
      <c r="C23" s="75">
        <v>0</v>
      </c>
      <c r="D23" s="51"/>
      <c r="E23" s="10">
        <v>0</v>
      </c>
      <c r="F23" s="10">
        <v>0</v>
      </c>
    </row>
    <row r="24" spans="1:19" s="24" customFormat="1" ht="18" customHeight="1" x14ac:dyDescent="0.25">
      <c r="A24" s="40" t="s">
        <v>7</v>
      </c>
      <c r="B24" s="41"/>
      <c r="C24" s="75">
        <v>335000</v>
      </c>
      <c r="D24" s="52">
        <v>0</v>
      </c>
      <c r="E24" s="10">
        <v>0</v>
      </c>
      <c r="F24" s="10">
        <v>0</v>
      </c>
    </row>
    <row r="25" spans="1:19" s="23" customFormat="1" ht="15.75" thickBot="1" x14ac:dyDescent="0.3">
      <c r="A25" s="42" t="s">
        <v>8</v>
      </c>
      <c r="B25" s="43"/>
      <c r="C25" s="75">
        <v>18489395</v>
      </c>
      <c r="D25" s="28">
        <v>0</v>
      </c>
      <c r="E25" s="15">
        <v>1306948.77</v>
      </c>
      <c r="F25" s="14">
        <f t="shared" ref="F25:F43" si="1">SUM(E25:E25)</f>
        <v>1306948.77</v>
      </c>
    </row>
    <row r="26" spans="1:19" ht="15.75" thickBot="1" x14ac:dyDescent="0.3">
      <c r="A26" s="35" t="s">
        <v>9</v>
      </c>
      <c r="B26" s="38"/>
      <c r="C26" s="76">
        <f>SUM(C27:C35)</f>
        <v>53189283</v>
      </c>
      <c r="D26" s="12">
        <f t="shared" ref="D26:E26" si="2">SUM(D27:D35)</f>
        <v>0</v>
      </c>
      <c r="E26" s="12">
        <f t="shared" si="2"/>
        <v>705127.92999999993</v>
      </c>
      <c r="F26" s="17">
        <f t="shared" si="1"/>
        <v>705127.92999999993</v>
      </c>
    </row>
    <row r="27" spans="1:19" x14ac:dyDescent="0.25">
      <c r="A27" s="37" t="s">
        <v>10</v>
      </c>
      <c r="B27" s="38"/>
      <c r="C27" s="77">
        <v>6765000</v>
      </c>
      <c r="D27" s="27">
        <v>0</v>
      </c>
      <c r="E27" s="10">
        <v>441598.67</v>
      </c>
      <c r="F27" s="8">
        <f t="shared" si="1"/>
        <v>441598.67</v>
      </c>
    </row>
    <row r="28" spans="1:19" x14ac:dyDescent="0.25">
      <c r="A28" s="39" t="s">
        <v>11</v>
      </c>
      <c r="B28" s="38"/>
      <c r="C28" s="75">
        <v>4894224</v>
      </c>
      <c r="D28" s="51">
        <v>0</v>
      </c>
      <c r="E28" s="10">
        <v>0</v>
      </c>
      <c r="F28" s="14">
        <f t="shared" si="1"/>
        <v>0</v>
      </c>
    </row>
    <row r="29" spans="1:19" x14ac:dyDescent="0.25">
      <c r="A29" s="37" t="s">
        <v>12</v>
      </c>
      <c r="B29" s="38"/>
      <c r="C29" s="75">
        <v>1684996</v>
      </c>
      <c r="D29" s="51">
        <v>0</v>
      </c>
      <c r="E29" s="10">
        <v>0</v>
      </c>
      <c r="F29" s="8">
        <f t="shared" si="1"/>
        <v>0</v>
      </c>
    </row>
    <row r="30" spans="1:19" ht="18" customHeight="1" x14ac:dyDescent="0.25">
      <c r="A30" s="37" t="s">
        <v>13</v>
      </c>
      <c r="B30" s="38"/>
      <c r="C30" s="75">
        <v>726113</v>
      </c>
      <c r="D30" s="51">
        <v>0</v>
      </c>
      <c r="E30" s="10">
        <v>0</v>
      </c>
      <c r="F30" s="8">
        <f t="shared" si="1"/>
        <v>0</v>
      </c>
    </row>
    <row r="31" spans="1:19" x14ac:dyDescent="0.25">
      <c r="A31" s="37" t="s">
        <v>14</v>
      </c>
      <c r="B31" s="38"/>
      <c r="C31" s="75">
        <v>10328016</v>
      </c>
      <c r="D31" s="51">
        <v>0</v>
      </c>
      <c r="E31" s="10">
        <v>193788.43</v>
      </c>
      <c r="F31" s="8">
        <f t="shared" si="1"/>
        <v>193788.43</v>
      </c>
    </row>
    <row r="32" spans="1:19" x14ac:dyDescent="0.25">
      <c r="A32" s="37" t="s">
        <v>15</v>
      </c>
      <c r="B32" s="38"/>
      <c r="C32" s="75">
        <v>3000000</v>
      </c>
      <c r="D32" s="51">
        <v>0</v>
      </c>
      <c r="E32" s="10">
        <v>44396</v>
      </c>
      <c r="F32" s="8">
        <f t="shared" si="1"/>
        <v>44396</v>
      </c>
    </row>
    <row r="33" spans="1:6" ht="45" x14ac:dyDescent="0.25">
      <c r="A33" s="37" t="s">
        <v>16</v>
      </c>
      <c r="B33" s="38"/>
      <c r="C33" s="75">
        <v>4661145</v>
      </c>
      <c r="D33" s="51">
        <v>0</v>
      </c>
      <c r="E33" s="10">
        <v>0</v>
      </c>
      <c r="F33" s="14">
        <f t="shared" si="1"/>
        <v>0</v>
      </c>
    </row>
    <row r="34" spans="1:6" ht="30" x14ac:dyDescent="0.25">
      <c r="A34" s="37" t="s">
        <v>17</v>
      </c>
      <c r="B34" s="38"/>
      <c r="C34" s="75">
        <v>14546139</v>
      </c>
      <c r="D34" s="51">
        <v>0</v>
      </c>
      <c r="E34" s="10">
        <v>25344.83</v>
      </c>
      <c r="F34" s="14">
        <f t="shared" si="1"/>
        <v>25344.83</v>
      </c>
    </row>
    <row r="35" spans="1:6" ht="15.75" thickBot="1" x14ac:dyDescent="0.3">
      <c r="A35" s="39" t="s">
        <v>18</v>
      </c>
      <c r="B35" s="38"/>
      <c r="C35" s="75">
        <v>6583650</v>
      </c>
      <c r="D35" s="27">
        <v>0</v>
      </c>
      <c r="E35" s="10">
        <v>0</v>
      </c>
      <c r="F35" s="14">
        <f t="shared" si="1"/>
        <v>0</v>
      </c>
    </row>
    <row r="36" spans="1:6" ht="15.75" thickBot="1" x14ac:dyDescent="0.3">
      <c r="A36" s="35" t="s">
        <v>19</v>
      </c>
      <c r="B36" s="38"/>
      <c r="C36" s="76">
        <f>SUM(C37:C45)</f>
        <v>24938923</v>
      </c>
      <c r="D36" s="12">
        <f>SUM(D37:D45)</f>
        <v>0</v>
      </c>
      <c r="E36" s="12">
        <f>SUM(E37:E45)</f>
        <v>0</v>
      </c>
      <c r="F36" s="18">
        <f t="shared" si="1"/>
        <v>0</v>
      </c>
    </row>
    <row r="37" spans="1:6" x14ac:dyDescent="0.25">
      <c r="A37" s="39" t="s">
        <v>20</v>
      </c>
      <c r="B37" s="38"/>
      <c r="C37" s="75">
        <v>11016000</v>
      </c>
      <c r="D37" s="27">
        <v>0</v>
      </c>
      <c r="E37" s="10">
        <v>0</v>
      </c>
      <c r="F37" s="14">
        <f t="shared" si="1"/>
        <v>0</v>
      </c>
    </row>
    <row r="38" spans="1:6" x14ac:dyDescent="0.25">
      <c r="A38" s="37" t="s">
        <v>21</v>
      </c>
      <c r="B38" s="38"/>
      <c r="C38" s="75">
        <v>543500</v>
      </c>
      <c r="D38" s="27">
        <v>0</v>
      </c>
      <c r="E38" s="10">
        <v>0</v>
      </c>
      <c r="F38" s="8">
        <f t="shared" si="1"/>
        <v>0</v>
      </c>
    </row>
    <row r="39" spans="1:6" x14ac:dyDescent="0.25">
      <c r="A39" s="39" t="s">
        <v>22</v>
      </c>
      <c r="B39" s="38"/>
      <c r="C39" s="75">
        <v>982500</v>
      </c>
      <c r="D39" s="27">
        <v>0</v>
      </c>
      <c r="E39" s="10">
        <v>0</v>
      </c>
      <c r="F39" s="14">
        <f t="shared" si="1"/>
        <v>0</v>
      </c>
    </row>
    <row r="40" spans="1:6" x14ac:dyDescent="0.25">
      <c r="A40" s="37" t="s">
        <v>23</v>
      </c>
      <c r="B40" s="38"/>
      <c r="C40" s="75">
        <v>100000</v>
      </c>
      <c r="D40" s="27">
        <v>0</v>
      </c>
      <c r="E40" s="10">
        <v>0</v>
      </c>
      <c r="F40" s="8">
        <f t="shared" si="1"/>
        <v>0</v>
      </c>
    </row>
    <row r="41" spans="1:6" x14ac:dyDescent="0.25">
      <c r="A41" s="39" t="s">
        <v>24</v>
      </c>
      <c r="B41" s="38"/>
      <c r="C41" s="75">
        <v>463848</v>
      </c>
      <c r="D41" s="51">
        <v>0</v>
      </c>
      <c r="E41" s="10">
        <v>0</v>
      </c>
      <c r="F41" s="14">
        <f t="shared" si="1"/>
        <v>0</v>
      </c>
    </row>
    <row r="42" spans="1:6" ht="30" x14ac:dyDescent="0.25">
      <c r="A42" s="53" t="s">
        <v>25</v>
      </c>
      <c r="B42" s="54"/>
      <c r="C42" s="75">
        <v>161000</v>
      </c>
      <c r="D42" s="56">
        <v>0</v>
      </c>
      <c r="E42" s="57">
        <v>0</v>
      </c>
      <c r="F42" s="59">
        <f t="shared" si="1"/>
        <v>0</v>
      </c>
    </row>
    <row r="43" spans="1:6" ht="30" x14ac:dyDescent="0.25">
      <c r="A43" s="60" t="s">
        <v>26</v>
      </c>
      <c r="B43" s="61"/>
      <c r="C43" s="75">
        <v>5536000</v>
      </c>
      <c r="D43" s="62">
        <v>0</v>
      </c>
      <c r="E43" s="63">
        <v>0</v>
      </c>
      <c r="F43" s="65">
        <f t="shared" si="1"/>
        <v>0</v>
      </c>
    </row>
    <row r="44" spans="1:6" ht="45" x14ac:dyDescent="0.25">
      <c r="A44" s="37" t="s">
        <v>27</v>
      </c>
      <c r="B44" s="38"/>
      <c r="C44" s="75">
        <v>0</v>
      </c>
      <c r="D44" s="51"/>
      <c r="E44" s="10">
        <v>0</v>
      </c>
      <c r="F44" s="15">
        <v>0</v>
      </c>
    </row>
    <row r="45" spans="1:6" ht="15.75" thickBot="1" x14ac:dyDescent="0.3">
      <c r="A45" s="37" t="s">
        <v>28</v>
      </c>
      <c r="B45" s="38"/>
      <c r="C45" s="75">
        <v>6136075</v>
      </c>
      <c r="D45" s="51">
        <v>0</v>
      </c>
      <c r="E45" s="10">
        <v>0</v>
      </c>
      <c r="F45" s="8">
        <f>SUM(E45:E45)</f>
        <v>0</v>
      </c>
    </row>
    <row r="46" spans="1:6" s="16" customFormat="1" ht="15.75" thickBot="1" x14ac:dyDescent="0.3">
      <c r="A46" s="35" t="s">
        <v>29</v>
      </c>
      <c r="B46" s="44"/>
      <c r="C46" s="76">
        <f>SUM(C47:C53)</f>
        <v>3466667</v>
      </c>
      <c r="D46" s="12">
        <f>SUM(D47:D53)</f>
        <v>0</v>
      </c>
      <c r="E46" s="12">
        <f>SUM(E47:E53)</f>
        <v>0</v>
      </c>
      <c r="F46" s="18">
        <f>SUM(E46:E46)</f>
        <v>0</v>
      </c>
    </row>
    <row r="47" spans="1:6" ht="30" x14ac:dyDescent="0.25">
      <c r="A47" s="37" t="s">
        <v>30</v>
      </c>
      <c r="B47" s="38"/>
      <c r="C47" s="75">
        <v>3466667</v>
      </c>
      <c r="D47" s="51">
        <v>0</v>
      </c>
      <c r="E47" s="10">
        <v>0</v>
      </c>
      <c r="F47" s="15">
        <v>350000</v>
      </c>
    </row>
    <row r="48" spans="1:6" ht="30" x14ac:dyDescent="0.25">
      <c r="A48" s="37" t="s">
        <v>31</v>
      </c>
      <c r="B48" s="38"/>
      <c r="C48" s="75"/>
      <c r="D48" s="10">
        <v>0</v>
      </c>
      <c r="E48" s="10">
        <v>0</v>
      </c>
      <c r="F48" s="15">
        <v>0</v>
      </c>
    </row>
    <row r="49" spans="1:9" ht="30" x14ac:dyDescent="0.25">
      <c r="A49" s="37" t="s">
        <v>32</v>
      </c>
      <c r="B49" s="38"/>
      <c r="C49" s="75"/>
      <c r="D49" s="10">
        <v>0</v>
      </c>
      <c r="E49" s="10">
        <v>0</v>
      </c>
      <c r="F49" s="15">
        <v>0</v>
      </c>
    </row>
    <row r="50" spans="1:9" ht="30" x14ac:dyDescent="0.25">
      <c r="A50" s="37" t="s">
        <v>33</v>
      </c>
      <c r="B50" s="38"/>
      <c r="C50" s="75"/>
      <c r="D50" s="10">
        <v>0</v>
      </c>
      <c r="E50" s="10">
        <v>0</v>
      </c>
      <c r="F50" s="15">
        <v>0</v>
      </c>
    </row>
    <row r="51" spans="1:9" ht="30" x14ac:dyDescent="0.25">
      <c r="A51" s="37" t="s">
        <v>34</v>
      </c>
      <c r="B51" s="38"/>
      <c r="C51" s="75"/>
      <c r="D51" s="10">
        <v>0</v>
      </c>
      <c r="E51" s="10">
        <v>0</v>
      </c>
      <c r="F51" s="15">
        <v>0</v>
      </c>
    </row>
    <row r="52" spans="1:9" ht="30" x14ac:dyDescent="0.25">
      <c r="A52" s="37" t="s">
        <v>35</v>
      </c>
      <c r="B52" s="38"/>
      <c r="C52" s="75"/>
      <c r="D52" s="10">
        <v>0</v>
      </c>
      <c r="E52" s="10">
        <v>0</v>
      </c>
      <c r="F52" s="15">
        <v>0</v>
      </c>
    </row>
    <row r="53" spans="1:9" ht="30.75" thickBot="1" x14ac:dyDescent="0.3">
      <c r="A53" s="37" t="s">
        <v>36</v>
      </c>
      <c r="B53" s="38"/>
      <c r="C53" s="75"/>
      <c r="D53" s="10">
        <v>0</v>
      </c>
      <c r="E53" s="10">
        <v>0</v>
      </c>
      <c r="F53" s="21">
        <f>SUM(F54:F60)</f>
        <v>0</v>
      </c>
    </row>
    <row r="54" spans="1:9" ht="15.75" thickBot="1" x14ac:dyDescent="0.3">
      <c r="A54" s="35" t="s">
        <v>37</v>
      </c>
      <c r="B54" s="38"/>
      <c r="C54" s="78"/>
      <c r="D54" s="12">
        <f t="shared" ref="D54:E54" si="3">SUM(D55:D61)</f>
        <v>0</v>
      </c>
      <c r="E54" s="12">
        <f t="shared" si="3"/>
        <v>0</v>
      </c>
      <c r="F54" s="18">
        <f>SUM(E54:E54)</f>
        <v>0</v>
      </c>
    </row>
    <row r="55" spans="1:9" ht="30" x14ac:dyDescent="0.25">
      <c r="A55" s="37" t="s">
        <v>38</v>
      </c>
      <c r="B55" s="38"/>
      <c r="C55" s="75"/>
      <c r="D55" s="10">
        <v>0</v>
      </c>
      <c r="E55" s="10">
        <v>0</v>
      </c>
      <c r="F55" s="15">
        <v>0</v>
      </c>
    </row>
    <row r="56" spans="1:9" ht="30" x14ac:dyDescent="0.25">
      <c r="A56" s="37" t="s">
        <v>39</v>
      </c>
      <c r="B56" s="38"/>
      <c r="C56" s="75"/>
      <c r="D56" s="10">
        <v>0</v>
      </c>
      <c r="E56" s="10">
        <v>0</v>
      </c>
      <c r="F56" s="15">
        <v>0</v>
      </c>
    </row>
    <row r="57" spans="1:9" ht="30" x14ac:dyDescent="0.25">
      <c r="A57" s="37" t="s">
        <v>40</v>
      </c>
      <c r="B57" s="38"/>
      <c r="C57" s="75"/>
      <c r="D57" s="10">
        <v>0</v>
      </c>
      <c r="E57" s="10">
        <v>0</v>
      </c>
      <c r="F57" s="15">
        <v>0</v>
      </c>
    </row>
    <row r="58" spans="1:9" ht="30" x14ac:dyDescent="0.25">
      <c r="A58" s="53" t="s">
        <v>41</v>
      </c>
      <c r="B58" s="54"/>
      <c r="C58" s="75"/>
      <c r="D58" s="57">
        <v>0</v>
      </c>
      <c r="E58" s="57">
        <v>0</v>
      </c>
      <c r="F58" s="58">
        <v>0</v>
      </c>
    </row>
    <row r="59" spans="1:9" ht="30" x14ac:dyDescent="0.25">
      <c r="A59" s="60" t="s">
        <v>42</v>
      </c>
      <c r="B59" s="61"/>
      <c r="C59" s="75"/>
      <c r="D59" s="63">
        <v>0</v>
      </c>
      <c r="E59" s="63">
        <v>0</v>
      </c>
      <c r="F59" s="64">
        <v>0</v>
      </c>
    </row>
    <row r="60" spans="1:9" ht="30" x14ac:dyDescent="0.25">
      <c r="A60" s="37" t="s">
        <v>43</v>
      </c>
      <c r="B60" s="38"/>
      <c r="C60" s="75"/>
      <c r="D60" s="10">
        <v>0</v>
      </c>
      <c r="E60" s="10">
        <v>0</v>
      </c>
      <c r="F60" s="15">
        <v>0</v>
      </c>
    </row>
    <row r="61" spans="1:9" ht="30.75" thickBot="1" x14ac:dyDescent="0.3">
      <c r="A61" s="37" t="s">
        <v>44</v>
      </c>
      <c r="B61" s="38"/>
      <c r="C61" s="75"/>
      <c r="D61" s="10">
        <v>0</v>
      </c>
      <c r="E61" s="10">
        <v>0</v>
      </c>
      <c r="F61" s="21">
        <v>0</v>
      </c>
    </row>
    <row r="62" spans="1:9" ht="30.75" thickBot="1" x14ac:dyDescent="0.3">
      <c r="A62" s="35" t="s">
        <v>45</v>
      </c>
      <c r="B62" s="38"/>
      <c r="C62" s="78">
        <f>SUM(C63:C71)</f>
        <v>10000</v>
      </c>
      <c r="D62" s="12">
        <f t="shared" ref="D62:E62" si="4">SUM(D63:D71)</f>
        <v>0</v>
      </c>
      <c r="E62" s="12">
        <f t="shared" si="4"/>
        <v>0</v>
      </c>
      <c r="F62" s="12">
        <f>SUM(F63:F71)</f>
        <v>0</v>
      </c>
      <c r="I62" s="20"/>
    </row>
    <row r="63" spans="1:9" x14ac:dyDescent="0.25">
      <c r="A63" s="37" t="s">
        <v>46</v>
      </c>
      <c r="B63" s="38"/>
      <c r="C63" s="75">
        <v>0</v>
      </c>
      <c r="D63" s="51">
        <v>0</v>
      </c>
      <c r="E63" s="10">
        <v>0</v>
      </c>
      <c r="F63" s="8">
        <f>SUM(E63:E63)</f>
        <v>0</v>
      </c>
    </row>
    <row r="64" spans="1:9" ht="30" x14ac:dyDescent="0.25">
      <c r="A64" s="37" t="s">
        <v>47</v>
      </c>
      <c r="B64" s="38"/>
      <c r="C64" s="75">
        <v>0</v>
      </c>
      <c r="D64" s="27">
        <v>0</v>
      </c>
      <c r="E64" s="10">
        <v>0</v>
      </c>
      <c r="F64" s="15">
        <f>SUM(E64:E64)</f>
        <v>0</v>
      </c>
    </row>
    <row r="65" spans="1:6" ht="30" x14ac:dyDescent="0.25">
      <c r="A65" s="37" t="s">
        <v>48</v>
      </c>
      <c r="B65" s="38"/>
      <c r="C65" s="75">
        <v>10000</v>
      </c>
      <c r="D65" s="10">
        <v>0</v>
      </c>
      <c r="E65" s="10">
        <v>0</v>
      </c>
      <c r="F65" s="15">
        <v>0</v>
      </c>
    </row>
    <row r="66" spans="1:6" ht="30" x14ac:dyDescent="0.25">
      <c r="A66" s="37" t="s">
        <v>49</v>
      </c>
      <c r="B66" s="38"/>
      <c r="C66" s="75">
        <v>0</v>
      </c>
      <c r="D66" s="10">
        <v>0</v>
      </c>
      <c r="E66" s="10">
        <v>0</v>
      </c>
      <c r="F66" s="15">
        <f>SUM(E66:E66)</f>
        <v>0</v>
      </c>
    </row>
    <row r="67" spans="1:6" ht="30" x14ac:dyDescent="0.25">
      <c r="A67" s="37" t="s">
        <v>50</v>
      </c>
      <c r="B67" s="38"/>
      <c r="C67" s="75">
        <v>0</v>
      </c>
      <c r="D67" s="10">
        <v>0</v>
      </c>
      <c r="E67" s="10">
        <v>0</v>
      </c>
      <c r="F67" s="15">
        <v>0</v>
      </c>
    </row>
    <row r="68" spans="1:6" ht="22.5" customHeight="1" x14ac:dyDescent="0.25">
      <c r="A68" s="37" t="s">
        <v>51</v>
      </c>
      <c r="B68" s="38"/>
      <c r="C68" s="75"/>
      <c r="D68" s="10">
        <v>0</v>
      </c>
      <c r="E68" s="10">
        <v>0</v>
      </c>
      <c r="F68" s="15">
        <f>SUM(E68:E68)</f>
        <v>0</v>
      </c>
    </row>
    <row r="69" spans="1:6" ht="19.5" customHeight="1" x14ac:dyDescent="0.25">
      <c r="A69" s="37" t="s">
        <v>52</v>
      </c>
      <c r="B69" s="38"/>
      <c r="C69" s="75"/>
      <c r="D69" s="10">
        <v>0</v>
      </c>
      <c r="E69" s="10">
        <v>0</v>
      </c>
      <c r="F69" s="15">
        <v>0</v>
      </c>
    </row>
    <row r="70" spans="1:6" x14ac:dyDescent="0.25">
      <c r="A70" s="37" t="s">
        <v>53</v>
      </c>
      <c r="B70" s="38"/>
      <c r="C70" s="75">
        <v>0</v>
      </c>
      <c r="D70" s="10">
        <v>0</v>
      </c>
      <c r="E70" s="10">
        <v>0</v>
      </c>
      <c r="F70" s="15">
        <v>0</v>
      </c>
    </row>
    <row r="71" spans="1:6" ht="35.25" customHeight="1" thickBot="1" x14ac:dyDescent="0.3">
      <c r="A71" s="37" t="s">
        <v>54</v>
      </c>
      <c r="B71" s="38"/>
      <c r="C71" s="75"/>
      <c r="D71" s="10">
        <v>0</v>
      </c>
      <c r="E71" s="10">
        <v>0</v>
      </c>
      <c r="F71" s="12">
        <f>SUM(F72:I75)</f>
        <v>0</v>
      </c>
    </row>
    <row r="72" spans="1:6" ht="15.75" thickBot="1" x14ac:dyDescent="0.3">
      <c r="A72" s="35" t="s">
        <v>55</v>
      </c>
      <c r="B72" s="38"/>
      <c r="C72" s="78">
        <f>+C73</f>
        <v>0</v>
      </c>
      <c r="D72" s="12">
        <f t="shared" ref="D72:E72" si="5">SUM(D73:D76)</f>
        <v>0</v>
      </c>
      <c r="E72" s="12">
        <f t="shared" si="5"/>
        <v>0</v>
      </c>
      <c r="F72" s="15">
        <v>0</v>
      </c>
    </row>
    <row r="73" spans="1:6" x14ac:dyDescent="0.25">
      <c r="A73" s="37" t="s">
        <v>56</v>
      </c>
      <c r="B73" s="38"/>
      <c r="C73" s="75">
        <v>0</v>
      </c>
      <c r="D73" s="10">
        <v>0</v>
      </c>
      <c r="E73" s="10">
        <v>0</v>
      </c>
      <c r="F73" s="15">
        <v>0</v>
      </c>
    </row>
    <row r="74" spans="1:6" x14ac:dyDescent="0.25">
      <c r="A74" s="37" t="s">
        <v>57</v>
      </c>
      <c r="B74" s="38"/>
      <c r="C74" s="75"/>
      <c r="D74" s="10">
        <v>0</v>
      </c>
      <c r="E74" s="10">
        <v>0</v>
      </c>
      <c r="F74" s="15">
        <v>0</v>
      </c>
    </row>
    <row r="75" spans="1:6" x14ac:dyDescent="0.25">
      <c r="A75" s="66" t="s">
        <v>58</v>
      </c>
      <c r="B75" s="54"/>
      <c r="C75" s="75"/>
      <c r="D75" s="57">
        <v>0</v>
      </c>
      <c r="E75" s="57">
        <v>0</v>
      </c>
      <c r="F75" s="58">
        <v>0</v>
      </c>
    </row>
    <row r="76" spans="1:6" ht="45.75" thickBot="1" x14ac:dyDescent="0.3">
      <c r="A76" s="60" t="s">
        <v>59</v>
      </c>
      <c r="B76" s="61"/>
      <c r="C76" s="75"/>
      <c r="D76" s="63">
        <v>0</v>
      </c>
      <c r="E76" s="63">
        <v>0</v>
      </c>
      <c r="F76" s="69">
        <f>SUM(F77:I78)</f>
        <v>0</v>
      </c>
    </row>
    <row r="77" spans="1:6" ht="30.75" thickBot="1" x14ac:dyDescent="0.3">
      <c r="A77" s="35" t="s">
        <v>60</v>
      </c>
      <c r="B77" s="38"/>
      <c r="C77" s="78"/>
      <c r="D77" s="12">
        <f t="shared" ref="D77:E77" si="6">SUM(D78:D79)</f>
        <v>0</v>
      </c>
      <c r="E77" s="12">
        <f t="shared" si="6"/>
        <v>0</v>
      </c>
      <c r="F77" s="15">
        <v>0</v>
      </c>
    </row>
    <row r="78" spans="1:6" x14ac:dyDescent="0.25">
      <c r="A78" s="37" t="s">
        <v>61</v>
      </c>
      <c r="B78" s="38"/>
      <c r="C78" s="75"/>
      <c r="D78" s="10">
        <v>0</v>
      </c>
      <c r="E78" s="10">
        <v>0</v>
      </c>
      <c r="F78" s="15">
        <v>0</v>
      </c>
    </row>
    <row r="79" spans="1:6" ht="30.75" thickBot="1" x14ac:dyDescent="0.3">
      <c r="A79" s="37" t="s">
        <v>62</v>
      </c>
      <c r="B79" s="38"/>
      <c r="C79" s="75"/>
      <c r="D79" s="10">
        <v>0</v>
      </c>
      <c r="E79" s="10">
        <v>0</v>
      </c>
      <c r="F79" s="21">
        <f>SUM(F80:I82)</f>
        <v>0</v>
      </c>
    </row>
    <row r="80" spans="1:6" ht="15.75" thickBot="1" x14ac:dyDescent="0.3">
      <c r="A80" s="35" t="s">
        <v>63</v>
      </c>
      <c r="B80" s="38"/>
      <c r="C80" s="78"/>
      <c r="D80" s="12">
        <f t="shared" ref="D80:E80" si="7">SUM(D81:D83)</f>
        <v>0</v>
      </c>
      <c r="E80" s="12">
        <f t="shared" si="7"/>
        <v>0</v>
      </c>
      <c r="F80" s="22">
        <v>0</v>
      </c>
    </row>
    <row r="81" spans="1:6" x14ac:dyDescent="0.25">
      <c r="A81" s="39" t="s">
        <v>64</v>
      </c>
      <c r="B81" s="38"/>
      <c r="C81" s="75"/>
      <c r="D81" s="10">
        <v>0</v>
      </c>
      <c r="E81" s="10">
        <v>0</v>
      </c>
      <c r="F81" s="15">
        <v>0</v>
      </c>
    </row>
    <row r="82" spans="1:6" x14ac:dyDescent="0.25">
      <c r="A82" s="39" t="s">
        <v>65</v>
      </c>
      <c r="B82" s="38"/>
      <c r="C82" s="75"/>
      <c r="D82" s="10">
        <v>0</v>
      </c>
      <c r="E82" s="10">
        <v>0</v>
      </c>
      <c r="F82" s="15">
        <v>0</v>
      </c>
    </row>
    <row r="83" spans="1:6" ht="30.75" thickBot="1" x14ac:dyDescent="0.3">
      <c r="A83" s="37" t="s">
        <v>66</v>
      </c>
      <c r="B83" s="38"/>
      <c r="C83" s="75"/>
      <c r="D83" s="10">
        <v>0</v>
      </c>
      <c r="E83" s="10">
        <v>0</v>
      </c>
      <c r="F83" s="15">
        <v>0</v>
      </c>
    </row>
    <row r="84" spans="1:6" ht="15.75" thickBot="1" x14ac:dyDescent="0.3">
      <c r="A84" s="45" t="s">
        <v>67</v>
      </c>
      <c r="B84" s="46"/>
      <c r="C84" s="78">
        <f>+C19</f>
        <v>253456268</v>
      </c>
      <c r="D84" s="13">
        <f t="shared" ref="D84:F84" si="8">+D20+D26+D36+D46+D62</f>
        <v>0</v>
      </c>
      <c r="E84" s="13">
        <f t="shared" si="8"/>
        <v>10817076.699999999</v>
      </c>
      <c r="F84" s="13">
        <f t="shared" si="8"/>
        <v>10817076.699999999</v>
      </c>
    </row>
    <row r="85" spans="1:6" ht="15.75" thickBot="1" x14ac:dyDescent="0.3">
      <c r="A85" s="40"/>
      <c r="B85" s="38"/>
      <c r="C85" s="79"/>
      <c r="D85" s="51"/>
      <c r="E85" s="10"/>
      <c r="F85" s="11"/>
    </row>
    <row r="86" spans="1:6" ht="15.75" thickBot="1" x14ac:dyDescent="0.3">
      <c r="A86" s="47" t="s">
        <v>68</v>
      </c>
      <c r="B86" s="48"/>
      <c r="C86" s="78"/>
      <c r="D86" s="11">
        <v>0</v>
      </c>
      <c r="E86" s="11">
        <v>0</v>
      </c>
      <c r="F86" s="11">
        <v>0</v>
      </c>
    </row>
    <row r="87" spans="1:6" ht="30" x14ac:dyDescent="0.25">
      <c r="A87" s="35" t="s">
        <v>69</v>
      </c>
      <c r="B87" s="38"/>
      <c r="C87" s="75">
        <v>0</v>
      </c>
      <c r="D87" s="11">
        <v>0</v>
      </c>
      <c r="E87" s="11">
        <v>0</v>
      </c>
      <c r="F87" s="11">
        <f t="shared" ref="F87:F92" si="9">SUM(E87:E87)</f>
        <v>0</v>
      </c>
    </row>
    <row r="88" spans="1:6" ht="30.75" thickBot="1" x14ac:dyDescent="0.3">
      <c r="A88" s="37" t="s">
        <v>70</v>
      </c>
      <c r="B88" s="38"/>
      <c r="C88" s="75">
        <v>0</v>
      </c>
      <c r="D88" s="11">
        <v>0</v>
      </c>
      <c r="E88" s="11">
        <v>0</v>
      </c>
      <c r="F88" s="11">
        <f t="shared" si="9"/>
        <v>0</v>
      </c>
    </row>
    <row r="89" spans="1:6" ht="30.75" thickBot="1" x14ac:dyDescent="0.3">
      <c r="A89" s="37" t="s">
        <v>71</v>
      </c>
      <c r="B89" s="38"/>
      <c r="C89" s="78"/>
      <c r="D89" s="11">
        <v>0</v>
      </c>
      <c r="E89" s="11">
        <v>0</v>
      </c>
      <c r="F89" s="11">
        <f t="shared" si="9"/>
        <v>0</v>
      </c>
    </row>
    <row r="90" spans="1:6" x14ac:dyDescent="0.25">
      <c r="A90" s="35" t="s">
        <v>72</v>
      </c>
      <c r="B90" s="38"/>
      <c r="C90" s="75">
        <v>0</v>
      </c>
      <c r="D90" s="11">
        <v>0</v>
      </c>
      <c r="E90" s="11">
        <v>0</v>
      </c>
      <c r="F90" s="11">
        <f t="shared" si="9"/>
        <v>0</v>
      </c>
    </row>
    <row r="91" spans="1:6" ht="15.75" thickBot="1" x14ac:dyDescent="0.3">
      <c r="A91" s="39" t="s">
        <v>73</v>
      </c>
      <c r="B91" s="38"/>
      <c r="C91" s="75">
        <v>0</v>
      </c>
      <c r="D91" s="11">
        <v>0</v>
      </c>
      <c r="E91" s="11">
        <v>0</v>
      </c>
      <c r="F91" s="11">
        <f t="shared" si="9"/>
        <v>0</v>
      </c>
    </row>
    <row r="92" spans="1:6" ht="15.75" thickBot="1" x14ac:dyDescent="0.3">
      <c r="A92" s="39" t="s">
        <v>74</v>
      </c>
      <c r="B92" s="38"/>
      <c r="C92" s="78"/>
      <c r="D92" s="11">
        <v>0</v>
      </c>
      <c r="E92" s="11">
        <v>0</v>
      </c>
      <c r="F92" s="11">
        <f t="shared" si="9"/>
        <v>0</v>
      </c>
    </row>
    <row r="93" spans="1:6" ht="15.75" thickBot="1" x14ac:dyDescent="0.3">
      <c r="A93" s="39"/>
      <c r="B93" s="38"/>
      <c r="C93" s="75">
        <v>0</v>
      </c>
      <c r="D93" s="11"/>
      <c r="E93" s="11"/>
      <c r="F93" s="11"/>
    </row>
    <row r="94" spans="1:6" ht="15.75" thickBot="1" x14ac:dyDescent="0.3">
      <c r="A94" s="39"/>
      <c r="B94" s="38"/>
      <c r="C94" s="78"/>
      <c r="D94" s="11"/>
      <c r="E94" s="11"/>
      <c r="F94" s="11"/>
    </row>
    <row r="95" spans="1:6" x14ac:dyDescent="0.25">
      <c r="A95" s="49" t="s">
        <v>75</v>
      </c>
      <c r="B95" s="38"/>
      <c r="C95" s="80"/>
      <c r="D95" s="11">
        <v>0</v>
      </c>
      <c r="E95" s="11">
        <v>0</v>
      </c>
      <c r="F95" s="11">
        <f>SUM(E95:E95)</f>
        <v>0</v>
      </c>
    </row>
    <row r="96" spans="1:6" ht="30.75" thickBot="1" x14ac:dyDescent="0.3">
      <c r="A96" s="37" t="s">
        <v>76</v>
      </c>
      <c r="B96" s="38"/>
      <c r="C96" s="81"/>
      <c r="D96" s="11">
        <v>0</v>
      </c>
      <c r="E96" s="11">
        <v>0</v>
      </c>
      <c r="F96" s="11">
        <f>SUM(E96:E96)</f>
        <v>0</v>
      </c>
    </row>
    <row r="97" spans="1:8" ht="15.75" thickTop="1" x14ac:dyDescent="0.25">
      <c r="A97" s="45" t="s">
        <v>77</v>
      </c>
      <c r="B97" s="46"/>
      <c r="C97" s="19">
        <v>0</v>
      </c>
      <c r="D97" s="19">
        <v>0</v>
      </c>
      <c r="E97" s="19">
        <v>0</v>
      </c>
      <c r="F97" s="19">
        <v>0</v>
      </c>
    </row>
    <row r="98" spans="1:8" x14ac:dyDescent="0.25">
      <c r="A98" s="70"/>
      <c r="B98" s="54"/>
      <c r="C98" s="55"/>
      <c r="D98" s="56"/>
      <c r="E98" s="58"/>
      <c r="F98" s="71"/>
    </row>
    <row r="99" spans="1:8" ht="21" customHeight="1" x14ac:dyDescent="0.25">
      <c r="A99" s="67" t="s">
        <v>78</v>
      </c>
      <c r="B99" s="50"/>
      <c r="C99" s="68">
        <f t="shared" ref="C99:F99" si="10">+C84+C97</f>
        <v>253456268</v>
      </c>
      <c r="D99" s="68">
        <f t="shared" si="10"/>
        <v>0</v>
      </c>
      <c r="E99" s="68">
        <f t="shared" si="10"/>
        <v>10817076.699999999</v>
      </c>
      <c r="F99" s="68">
        <f t="shared" si="10"/>
        <v>10817076.699999999</v>
      </c>
      <c r="H99" s="20"/>
    </row>
    <row r="100" spans="1:8" x14ac:dyDescent="0.25">
      <c r="A100" s="16" t="s">
        <v>85</v>
      </c>
      <c r="F100" s="20"/>
    </row>
    <row r="101" spans="1:8" x14ac:dyDescent="0.25">
      <c r="A101" s="2" t="s">
        <v>86</v>
      </c>
    </row>
    <row r="102" spans="1:8" x14ac:dyDescent="0.25">
      <c r="A102" s="2" t="s">
        <v>87</v>
      </c>
    </row>
    <row r="103" spans="1:8" x14ac:dyDescent="0.25">
      <c r="A103" s="2" t="s">
        <v>88</v>
      </c>
    </row>
    <row r="104" spans="1:8" x14ac:dyDescent="0.25">
      <c r="A104" s="2" t="s">
        <v>89</v>
      </c>
    </row>
    <row r="105" spans="1:8" x14ac:dyDescent="0.25">
      <c r="A105" s="2" t="s">
        <v>90</v>
      </c>
    </row>
    <row r="106" spans="1:8" x14ac:dyDescent="0.25">
      <c r="A106" s="2" t="s">
        <v>95</v>
      </c>
    </row>
    <row r="107" spans="1:8" x14ac:dyDescent="0.25">
      <c r="A107" s="2"/>
    </row>
    <row r="108" spans="1:8" x14ac:dyDescent="0.25">
      <c r="A108" s="2"/>
    </row>
    <row r="109" spans="1:8" x14ac:dyDescent="0.25">
      <c r="A109" s="2"/>
    </row>
    <row r="110" spans="1:8" x14ac:dyDescent="0.25">
      <c r="A110" s="2"/>
    </row>
    <row r="111" spans="1:8" x14ac:dyDescent="0.25">
      <c r="A111" s="2"/>
    </row>
    <row r="112" spans="1:8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</sheetData>
  <mergeCells count="5">
    <mergeCell ref="A11:F11"/>
    <mergeCell ref="A12:F12"/>
    <mergeCell ref="A13:F13"/>
    <mergeCell ref="A14:F14"/>
    <mergeCell ref="A15:F15"/>
  </mergeCells>
  <printOptions horizontalCentered="1"/>
  <pageMargins left="0.25" right="0.25" top="0.75" bottom="1.3" header="0.3" footer="0.3"/>
  <pageSetup scale="65" orientation="landscape" r:id="rId1"/>
  <headerFooter>
    <oddFooter>Página &amp;P</oddFooter>
  </headerFooter>
  <ignoredErrors>
    <ignoredError sqref="E54 E62 E72 E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Alina Cruz</cp:lastModifiedBy>
  <cp:revision/>
  <cp:lastPrinted>2022-02-09T13:28:36Z</cp:lastPrinted>
  <dcterms:created xsi:type="dcterms:W3CDTF">2018-04-17T18:57:16Z</dcterms:created>
  <dcterms:modified xsi:type="dcterms:W3CDTF">2022-02-09T13:32:24Z</dcterms:modified>
  <cp:category/>
  <cp:contentStatus/>
</cp:coreProperties>
</file>