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igeigob-my.sharepoint.com/personal/angela_comas_digeig_gob_do/Documents/Escritorio/Documentos actualización Portal de Transparencia/2022/Diciembre/"/>
    </mc:Choice>
  </mc:AlternateContent>
  <xr:revisionPtr revIDLastSave="0" documentId="8_{E9DFDFEA-2B13-43FB-AE48-1333D0E204B5}" xr6:coauthVersionLast="47" xr6:coauthVersionMax="47" xr10:uidLastSave="{00000000-0000-0000-0000-000000000000}"/>
  <bookViews>
    <workbookView xWindow="-120" yWindow="-120" windowWidth="29040" windowHeight="15840" xr2:uid="{4338FEAE-DB8E-4C02-BE6D-DDC1311F061E}"/>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I25" i="1"/>
  <c r="C16" i="1"/>
  <c r="C15" i="1"/>
  <c r="C14" i="1"/>
  <c r="J29" i="1"/>
</calcChain>
</file>

<file path=xl/sharedStrings.xml><?xml version="1.0" encoding="utf-8"?>
<sst xmlns="http://schemas.openxmlformats.org/spreadsheetml/2006/main" count="74" uniqueCount="74">
  <si>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</si>
  <si>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</si>
  <si>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</si>
  <si>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</si>
  <si>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</si>
  <si>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</si>
  <si>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</si>
  <si>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</si>
  <si>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</si>
  <si>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</si>
  <si>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</si>
  <si>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</si>
  <si>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</si>
  <si>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</si>
  <si>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</si>
  <si>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</si>
  <si>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</si>
  <si>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</si>
  <si>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</si>
  <si>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</si>
  <si>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</si>
  <si>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</si>
  <si>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</si>
  <si>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</si>
  <si>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</si>
  <si>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</si>
  <si>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</si>
  <si>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</si>
  <si>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</si>
  <si>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</si>
  <si>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</si>
  <si>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</si>
  <si>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</si>
  <si>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</si>
  <si>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</si>
  <si>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</si>
  <si>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</si>
  <si>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</si>
  <si>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</si>
  <si>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</si>
  <si>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</si>
  <si>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</si>
  <si>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</si>
  <si>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</si>
  <si>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</si>
  <si>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</si>
  <si>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</si>
  <si>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</si>
  <si>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0201-PRESIDENCIA DE LA REPÚBLICA</t>
  </si>
  <si>
    <t xml:space="preserve">	06-MINISTERIO DE LA PRESIDENCIA</t>
  </si>
  <si>
    <t>0008-DIRECCIÓN GENERAL DE ÉTICA E INTEGRIDAD GUBERNAMENTAL</t>
  </si>
  <si>
    <t>Impulsar el desarrollo y fortalecimiento de una cultura ética, de transparencia e integridad, a través de la promoción de los valores éticos y morales en la administración pública.</t>
  </si>
  <si>
    <t>Para 2025, ser una institución modelo por excelencia, que propicie la ética y la transparencia en la administración pública, contribuyendo a la prevención de la corrupción administrativa en el Estado Dominicano, valores indispensables para construir el desarrollo sostenible.</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</si>
  <si>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</si>
  <si>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</si>
  <si>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</si>
  <si>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</si>
  <si>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</si>
  <si>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</si>
  <si>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</si>
  <si>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02-Servidores públicos participan en actividades para el desarrollo y fomento en temas de ética y transparencia gubernamental.</t>
  </si>
  <si>
    <t xml:space="preserve">Presupuesto aprobado:  </t>
  </si>
  <si>
    <t xml:space="preserve">Presupuesto modificado: </t>
  </si>
  <si>
    <t>Ing. Ivan Cruz</t>
  </si>
  <si>
    <t>Total devengado:</t>
  </si>
  <si>
    <t>Director de Planificación y Desarrollo</t>
  </si>
  <si>
    <t>Los servidores publicos participan en las actividades para el desarrollo y fomento de la ética y la transparencia gubernamental, a traves de las comisiones de integridad gubernamental y cumplimiento normativo (CIGCN), los portales de transparencia y gobierno abierto, como instrumentos de prevencion de la corrupción en la administración pública.</t>
  </si>
  <si>
    <t>Informe de Evaluación anual de las Metas Físicas-Financieras</t>
  </si>
  <si>
    <t>Programación Anual</t>
  </si>
  <si>
    <t>Ejecución Anual</t>
  </si>
  <si>
    <t xml:space="preserve">La desviación física de un 9% se debe a que se asumieron compromisos internacionales que no estaban contemplados en la planificación y hubo que darle priorida. Por otro lado, a lo que se refiere a la desviación financiera, como hemos explicado en trimestres anteriores, al momento de planificar no se contempló la carga fija en la parte financiera, por esto se nota mucho la diferencia entre lo planificado y lo ejecutado, sin embargo se contempló para 2023. Otra de las causas del desvío financiero fueron los procesos DIGEIG-CCC-2021-003 DIGEIG-CCC-PEPU-2022-0005 , que no estaba planificado ejecutarse ese monto, sin embargo, fue una actividad de mucho impacto para la DIGEIG. </t>
  </si>
  <si>
    <t xml:space="preserve">1. En el trimestre octubre-diciembre, se lograron 195 de las 2012 actividades programadas, todas las evidencias se encuentran archivadas y fueron entregadas al area correspondiente en la DIGEPRES, además, se subio a la plataforma de SIGEF, la programación con cada actividad, como una forma de guia para facilitar la evaluación de las mismas. Este logro, corresponde al 91.98 % de la ejecución con respecto a lo programado para el año y un 118.60% con relación a la ejecución del presupuesto del año.               
</t>
  </si>
  <si>
    <t>La oportunidad de mejora que determinamos, es que debemos contemplar la carga fija como parte de las ejecuciones, para dismunuir el GAP entre lo fisico y lo financiero, ademas, solo colocar las actividades sustantivas, es decir, los servicios externos.</t>
  </si>
  <si>
    <t>IV.II - Formulación y Ejecución anual de las Metas por Producto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</si>
</sst>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0" xfId="0" applyFont="1" applyBorder="1" applyAlignment="1">
      <alignment vertical="top"/>
    </xf>
    <xf numFmtId="4" fontId="0" fillId="0" borderId="20" xfId="0" applyNumberFormat="1" applyBorder="1" applyAlignment="1">
      <alignment vertical="top" wrapText="1"/>
    </xf>
    <xf numFmtId="0" fontId="10" fillId="6" borderId="20" xfId="0" applyFont="1" applyFill="1" applyBorder="1" applyAlignment="1">
      <alignment horizontal="center" vertical="center" wrapText="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0" xfId="0" applyFont="1" applyAlignment="1" applyProtection="1">
      <alignment horizontal="justify" vertical="top" wrapText="1"/>
      <protection locked="0"/>
    </xf>
    <xf numFmtId="0" fontId="21" fillId="0" borderId="18" xfId="0" applyFont="1" applyBorder="1" applyAlignment="1" applyProtection="1">
      <alignment horizontal="justify" vertical="top" wrapText="1"/>
      <protection locked="0"/>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10" fontId="11" fillId="7" borderId="26" xfId="1" applyNumberFormat="1" applyFont="1" applyFill="1" applyBorder="1" applyAlignment="1" applyProtection="1">
      <alignment horizontal="center" vertical="center" wrapText="1" readingOrder="1"/>
    </xf>
    <xf numFmtId="10" fontId="11" fillId="7" borderId="27" xfId="1"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4"/>
  <sheetViews>
    <sheetView tabSelected="1" view="pageBreakPreview" topLeftCell="A16" zoomScaleNormal="100" zoomScaleSheetLayoutView="100" workbookViewId="0">
      <selection activeCell="A31" sqref="A31:J31"/>
    </sheetView>
  </sheetViews>
  <sheetFormatPr baseColWidth="10" defaultRowHeight="15" x14ac:dyDescent="0.25"/>
  <cols>
    <col min="1" max="1" width="23" style="6" customWidth="1"/>
    <col min="2" max="2" width="16.140625" style="6" bestFit="1" customWidth="1"/>
    <col min="3" max="3" width="12.7109375" style="6" customWidth="1"/>
    <col min="4" max="4" width="13.7109375" style="6" bestFit="1" customWidth="1"/>
    <col min="5" max="7" width="12.7109375" style="6" customWidth="1"/>
    <col min="8" max="8" width="13.42578125" style="6" bestFit="1" customWidth="1"/>
    <col min="9" max="10" width="12.7109375" style="6" customWidth="1"/>
    <col min="11" max="11" width="11.42578125" style="6"/>
  </cols>
  <sheetData>
    <row r="1" spans="1:11" ht="21.75" thickBot="1" x14ac:dyDescent="0.3">
      <c r="A1" s="21"/>
      <c r="B1" s="72" t="s">
        <v>67</v>
      </c>
      <c r="C1" s="73"/>
      <c r="D1" s="73"/>
      <c r="E1" s="73"/>
      <c r="F1" s="73"/>
      <c r="G1" s="73"/>
      <c r="H1" s="73"/>
      <c r="I1" s="73"/>
      <c r="J1" s="74"/>
      <c r="K1" s="1"/>
    </row>
    <row r="2" spans="1:11" ht="21.75" thickBot="1" x14ac:dyDescent="0.3">
      <c r="A2" s="22"/>
      <c r="B2" s="75" t="s">
        <v>0</v>
      </c>
      <c r="C2" s="76"/>
      <c r="D2" s="75" t="s">
        <v>1</v>
      </c>
      <c r="E2" s="76"/>
      <c r="F2" s="76"/>
      <c r="G2" s="76"/>
      <c r="H2" s="77"/>
      <c r="I2" s="2" t="s">
        <v>2</v>
      </c>
      <c r="J2" s="3" t="s">
        <v>3</v>
      </c>
      <c r="K2" s="1"/>
    </row>
    <row r="3" spans="1:11" ht="20.25" customHeight="1" thickBot="1" x14ac:dyDescent="0.3">
      <c r="A3" s="23"/>
      <c r="B3" s="78" t="s">
        <v>4</v>
      </c>
      <c r="C3" s="79"/>
      <c r="D3" s="78"/>
      <c r="E3" s="79"/>
      <c r="F3" s="79"/>
      <c r="G3" s="79"/>
      <c r="H3" s="80"/>
      <c r="I3" s="27"/>
      <c r="J3" s="28"/>
      <c r="K3" s="1"/>
    </row>
    <row r="4" spans="1:11" ht="9" customHeight="1" x14ac:dyDescent="0.25">
      <c r="A4" s="81"/>
      <c r="B4" s="82"/>
      <c r="C4" s="82"/>
      <c r="D4" s="83"/>
      <c r="E4" s="83"/>
      <c r="F4" s="83"/>
      <c r="G4" s="83"/>
      <c r="H4" s="83"/>
      <c r="I4" s="82"/>
      <c r="J4" s="84"/>
      <c r="K4" s="1"/>
    </row>
    <row r="5" spans="1:11" ht="3" customHeight="1" x14ac:dyDescent="0.25">
      <c r="A5" s="69"/>
      <c r="B5" s="70"/>
      <c r="C5" s="70"/>
      <c r="D5" s="70"/>
      <c r="E5" s="70"/>
      <c r="F5" s="70"/>
      <c r="G5" s="70"/>
      <c r="H5" s="70"/>
      <c r="I5" s="70"/>
      <c r="J5" s="71"/>
      <c r="K5" s="1"/>
    </row>
    <row r="6" spans="1:11" ht="15.75" x14ac:dyDescent="0.25">
      <c r="A6" s="35" t="s">
        <v>5</v>
      </c>
      <c r="B6" s="36"/>
      <c r="C6" s="36"/>
      <c r="D6" s="36"/>
      <c r="E6" s="36"/>
      <c r="F6" s="36"/>
      <c r="G6" s="36"/>
      <c r="H6" s="36"/>
      <c r="I6" s="36"/>
      <c r="J6" s="37"/>
      <c r="K6" s="1"/>
    </row>
    <row r="7" spans="1:11" ht="15.75" x14ac:dyDescent="0.25">
      <c r="A7" s="47" t="s">
        <v>6</v>
      </c>
      <c r="B7" s="48"/>
      <c r="C7" s="48"/>
      <c r="D7" s="48"/>
      <c r="E7" s="48"/>
      <c r="F7" s="48"/>
      <c r="G7" s="48"/>
      <c r="H7" s="48"/>
      <c r="I7" s="48"/>
      <c r="J7" s="49"/>
      <c r="K7" s="1"/>
    </row>
    <row r="8" spans="1:11" x14ac:dyDescent="0.25">
      <c r="A8" s="4" t="s">
        <v>7</v>
      </c>
      <c r="B8" s="85" t="s">
        <v>48</v>
      </c>
      <c r="C8" s="85"/>
      <c r="D8" s="85"/>
      <c r="E8" s="85"/>
      <c r="F8" s="85"/>
      <c r="G8" s="85"/>
      <c r="H8" s="85"/>
      <c r="I8" s="85"/>
      <c r="J8" s="85"/>
      <c r="K8" s="1"/>
    </row>
    <row r="9" spans="1:11" ht="15" customHeight="1" x14ac:dyDescent="0.25">
      <c r="A9" s="24" t="s">
        <v>35</v>
      </c>
      <c r="B9" s="85" t="s">
        <v>49</v>
      </c>
      <c r="C9" s="85"/>
      <c r="D9" s="85"/>
      <c r="E9" s="85"/>
      <c r="F9" s="85"/>
      <c r="G9" s="85"/>
      <c r="H9" s="85"/>
      <c r="I9" s="85"/>
      <c r="J9" s="85"/>
      <c r="K9" s="1"/>
    </row>
    <row r="10" spans="1:11" x14ac:dyDescent="0.25">
      <c r="A10" s="24" t="s">
        <v>36</v>
      </c>
      <c r="B10" s="85" t="s">
        <v>50</v>
      </c>
      <c r="C10" s="85"/>
      <c r="D10" s="85"/>
      <c r="E10" s="85"/>
      <c r="F10" s="85"/>
      <c r="G10" s="85"/>
      <c r="H10" s="85"/>
      <c r="I10" s="85"/>
      <c r="J10" s="85"/>
      <c r="K10" s="1"/>
    </row>
    <row r="11" spans="1:11" ht="31.5" customHeight="1" x14ac:dyDescent="0.25">
      <c r="A11" s="4" t="s">
        <v>8</v>
      </c>
      <c r="B11" s="86" t="s">
        <v>51</v>
      </c>
      <c r="C11" s="86"/>
      <c r="D11" s="86"/>
      <c r="E11" s="86"/>
      <c r="F11" s="86"/>
      <c r="G11" s="86"/>
      <c r="H11" s="86"/>
      <c r="I11" s="86"/>
      <c r="J11" s="86"/>
    </row>
    <row r="12" spans="1:11" ht="27.75" customHeight="1" x14ac:dyDescent="0.25">
      <c r="A12" s="4" t="s">
        <v>9</v>
      </c>
      <c r="B12" s="86" t="s">
        <v>52</v>
      </c>
      <c r="C12" s="86"/>
      <c r="D12" s="86"/>
      <c r="E12" s="86"/>
      <c r="F12" s="86"/>
      <c r="G12" s="86"/>
      <c r="H12" s="86"/>
      <c r="I12" s="86"/>
      <c r="J12" s="86"/>
    </row>
    <row r="13" spans="1:11" ht="15.75" x14ac:dyDescent="0.25">
      <c r="A13" s="35" t="s">
        <v>10</v>
      </c>
      <c r="B13" s="36"/>
      <c r="C13" s="36"/>
      <c r="D13" s="36"/>
      <c r="E13" s="36"/>
      <c r="F13" s="36"/>
      <c r="G13" s="36"/>
      <c r="H13" s="36"/>
      <c r="I13" s="36"/>
      <c r="J13" s="37"/>
    </row>
    <row r="14" spans="1:11" x14ac:dyDescent="0.25">
      <c r="A14" s="4" t="s">
        <v>11</v>
      </c>
      <c r="B14" s="25">
        <v>1</v>
      </c>
      <c r="C14" s="31" t="str">
        <f>IFERROR(VLOOKUP(B14,'[1]Validacion datos'!A2:B5,2,FALSE),"")</f>
        <v>DESARROLLO INSTITUCIONAL</v>
      </c>
      <c r="D14" s="31"/>
      <c r="E14" s="31"/>
      <c r="F14" s="31"/>
      <c r="G14" s="31"/>
      <c r="H14" s="31"/>
      <c r="I14" s="31"/>
      <c r="J14" s="31"/>
    </row>
    <row r="15" spans="1:11" x14ac:dyDescent="0.25">
      <c r="A15" s="4" t="s">
        <v>12</v>
      </c>
      <c r="B15" s="7">
        <v>1.1000000000000001</v>
      </c>
      <c r="C15" s="31" t="str">
        <f>IFERROR(VLOOKUP(B15,'[1]Validacion datos'!A8:B26,2,FALSE),"")</f>
        <v>Administración pública transparente, eficiente y orientada</v>
      </c>
      <c r="D15" s="31"/>
      <c r="E15" s="31"/>
      <c r="F15" s="31"/>
      <c r="G15" s="31"/>
      <c r="H15" s="31"/>
      <c r="I15" s="31"/>
      <c r="J15" s="31"/>
    </row>
    <row r="16" spans="1:11" ht="25.5" customHeight="1" x14ac:dyDescent="0.25">
      <c r="A16" s="4" t="s">
        <v>13</v>
      </c>
      <c r="B16" s="8" t="s">
        <v>53</v>
      </c>
      <c r="C16" s="31"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31"/>
      <c r="E16" s="31"/>
      <c r="F16" s="31"/>
      <c r="G16" s="31"/>
      <c r="H16" s="31"/>
      <c r="I16" s="31"/>
      <c r="J16" s="31"/>
    </row>
    <row r="17" spans="1:11" ht="15.75" x14ac:dyDescent="0.25">
      <c r="A17" s="35" t="s">
        <v>14</v>
      </c>
      <c r="B17" s="36"/>
      <c r="C17" s="36"/>
      <c r="D17" s="36"/>
      <c r="E17" s="36"/>
      <c r="F17" s="36"/>
      <c r="G17" s="36"/>
      <c r="H17" s="36"/>
      <c r="I17" s="36"/>
      <c r="J17" s="37"/>
    </row>
    <row r="18" spans="1:11" x14ac:dyDescent="0.25">
      <c r="A18" s="4" t="s">
        <v>15</v>
      </c>
      <c r="B18" s="45" t="s">
        <v>54</v>
      </c>
      <c r="C18" s="45"/>
      <c r="D18" s="45"/>
      <c r="E18" s="45"/>
      <c r="F18" s="45"/>
      <c r="G18" s="45"/>
      <c r="H18" s="45"/>
      <c r="I18" s="45"/>
      <c r="J18" s="46"/>
    </row>
    <row r="19" spans="1:11" x14ac:dyDescent="0.25">
      <c r="A19" s="9" t="s">
        <v>16</v>
      </c>
      <c r="B19" s="45" t="s">
        <v>55</v>
      </c>
      <c r="C19" s="45"/>
      <c r="D19" s="45"/>
      <c r="E19" s="45"/>
      <c r="F19" s="45"/>
      <c r="G19" s="45"/>
      <c r="H19" s="45"/>
      <c r="I19" s="45"/>
      <c r="J19" s="46"/>
    </row>
    <row r="20" spans="1:11" x14ac:dyDescent="0.25">
      <c r="A20" s="9" t="s">
        <v>17</v>
      </c>
      <c r="B20" s="45" t="s">
        <v>56</v>
      </c>
      <c r="C20" s="45"/>
      <c r="D20" s="45"/>
      <c r="E20" s="45"/>
      <c r="F20" s="45"/>
      <c r="G20" s="45"/>
      <c r="H20" s="45"/>
      <c r="I20" s="45"/>
      <c r="J20" s="46"/>
    </row>
    <row r="21" spans="1:11" x14ac:dyDescent="0.25">
      <c r="A21" s="9" t="s">
        <v>37</v>
      </c>
      <c r="B21" s="45" t="s">
        <v>57</v>
      </c>
      <c r="C21" s="45"/>
      <c r="D21" s="45"/>
      <c r="E21" s="45"/>
      <c r="F21" s="45"/>
      <c r="G21" s="45"/>
      <c r="H21" s="45"/>
      <c r="I21" s="45"/>
      <c r="J21" s="46"/>
      <c r="K21" s="1"/>
    </row>
    <row r="22" spans="1:11" ht="15.75" x14ac:dyDescent="0.25">
      <c r="A22" s="35" t="s">
        <v>18</v>
      </c>
      <c r="B22" s="36"/>
      <c r="C22" s="36"/>
      <c r="D22" s="36"/>
      <c r="E22" s="36"/>
      <c r="F22" s="36"/>
      <c r="G22" s="36"/>
      <c r="H22" s="36"/>
      <c r="I22" s="36"/>
      <c r="J22" s="37"/>
    </row>
    <row r="23" spans="1:11" ht="15.75" x14ac:dyDescent="0.25">
      <c r="A23" s="47" t="s">
        <v>19</v>
      </c>
      <c r="B23" s="48"/>
      <c r="C23" s="48"/>
      <c r="D23" s="48"/>
      <c r="E23" s="48"/>
      <c r="F23" s="48"/>
      <c r="G23" s="48"/>
      <c r="H23" s="48"/>
      <c r="I23" s="48"/>
      <c r="J23" s="49"/>
      <c r="K23" s="1"/>
    </row>
    <row r="24" spans="1:11" ht="15" customHeight="1" x14ac:dyDescent="0.25">
      <c r="A24" s="50" t="s">
        <v>20</v>
      </c>
      <c r="B24" s="51"/>
      <c r="C24" s="52" t="s">
        <v>21</v>
      </c>
      <c r="D24" s="54"/>
      <c r="E24" s="54"/>
      <c r="F24" s="54" t="s">
        <v>22</v>
      </c>
      <c r="G24" s="54"/>
      <c r="H24" s="51"/>
      <c r="I24" s="52" t="s">
        <v>23</v>
      </c>
      <c r="J24" s="53"/>
    </row>
    <row r="25" spans="1:11" x14ac:dyDescent="0.25">
      <c r="A25" s="59">
        <v>253456268</v>
      </c>
      <c r="B25" s="60"/>
      <c r="C25" s="66">
        <v>333372759</v>
      </c>
      <c r="D25" s="67"/>
      <c r="E25" s="68"/>
      <c r="F25" s="66">
        <v>300608693.76999998</v>
      </c>
      <c r="G25" s="67"/>
      <c r="H25" s="68"/>
      <c r="I25" s="61">
        <f>+IF(F25&gt;0,F25/C25,0)</f>
        <v>0.90171942864113852</v>
      </c>
      <c r="J25" s="62"/>
    </row>
    <row r="26" spans="1:11" ht="15.75" x14ac:dyDescent="0.25">
      <c r="A26" s="47" t="s">
        <v>73</v>
      </c>
      <c r="B26" s="48"/>
      <c r="C26" s="48"/>
      <c r="D26" s="48"/>
      <c r="E26" s="48"/>
      <c r="F26" s="48"/>
      <c r="G26" s="48"/>
      <c r="H26" s="48"/>
      <c r="I26" s="48"/>
      <c r="J26" s="49"/>
      <c r="K26" s="1"/>
    </row>
    <row r="27" spans="1:11" x14ac:dyDescent="0.25">
      <c r="A27" s="5"/>
      <c r="B27"/>
      <c r="C27" s="63" t="s">
        <v>47</v>
      </c>
      <c r="D27" s="64"/>
      <c r="E27" s="63" t="s">
        <v>68</v>
      </c>
      <c r="F27" s="64"/>
      <c r="G27" s="63" t="s">
        <v>69</v>
      </c>
      <c r="H27" s="63"/>
      <c r="I27" s="63" t="s">
        <v>24</v>
      </c>
      <c r="J27" s="65"/>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84" x14ac:dyDescent="0.25">
      <c r="A29" s="13" t="s">
        <v>58</v>
      </c>
      <c r="B29" s="14" t="s">
        <v>59</v>
      </c>
      <c r="C29" s="15">
        <v>212</v>
      </c>
      <c r="D29" s="16">
        <v>253456268</v>
      </c>
      <c r="E29" s="16">
        <v>212</v>
      </c>
      <c r="F29" s="16">
        <v>53280623</v>
      </c>
      <c r="G29" s="17">
        <v>195</v>
      </c>
      <c r="H29" s="16">
        <v>300608693.76999998</v>
      </c>
      <c r="I29" s="18">
        <f>IF(G29&gt;0,G29/C29,0)</f>
        <v>0.91981132075471694</v>
      </c>
      <c r="J29" s="19">
        <f>IF(H29&gt;0,H29/D29,0)</f>
        <v>1.1860377182307442</v>
      </c>
    </row>
    <row r="30" spans="1:11" ht="15.75" x14ac:dyDescent="0.25">
      <c r="A30" s="35" t="s">
        <v>27</v>
      </c>
      <c r="B30" s="36"/>
      <c r="C30" s="36"/>
      <c r="D30" s="36"/>
      <c r="E30" s="36"/>
      <c r="F30" s="36"/>
      <c r="G30" s="36"/>
      <c r="H30" s="36"/>
      <c r="I30" s="36"/>
      <c r="J30" s="37"/>
    </row>
    <row r="31" spans="1:11" ht="15.75" x14ac:dyDescent="0.25">
      <c r="A31" s="47" t="s">
        <v>28</v>
      </c>
      <c r="B31" s="48"/>
      <c r="C31" s="48"/>
      <c r="D31" s="48"/>
      <c r="E31" s="48"/>
      <c r="F31" s="48"/>
      <c r="G31" s="48"/>
      <c r="H31" s="48"/>
      <c r="I31" s="48"/>
      <c r="J31" s="49"/>
      <c r="K31" s="1"/>
    </row>
    <row r="32" spans="1:11" ht="18.75" customHeight="1" x14ac:dyDescent="0.25">
      <c r="A32" s="20" t="s">
        <v>29</v>
      </c>
      <c r="B32" s="55" t="s">
        <v>60</v>
      </c>
      <c r="C32" s="55"/>
      <c r="D32" s="55"/>
      <c r="E32" s="55"/>
      <c r="F32" s="55"/>
      <c r="G32" s="55"/>
      <c r="H32" s="55"/>
      <c r="I32" s="55"/>
      <c r="J32" s="56"/>
    </row>
    <row r="33" spans="1:11" ht="48.75" customHeight="1" x14ac:dyDescent="0.25">
      <c r="A33" s="20" t="s">
        <v>30</v>
      </c>
      <c r="B33" s="55" t="s">
        <v>66</v>
      </c>
      <c r="C33" s="55"/>
      <c r="D33" s="55"/>
      <c r="E33" s="55"/>
      <c r="F33" s="55"/>
      <c r="G33" s="55"/>
      <c r="H33" s="55"/>
      <c r="I33" s="55"/>
      <c r="J33" s="56"/>
    </row>
    <row r="34" spans="1:11" ht="64.5" customHeight="1" x14ac:dyDescent="0.25">
      <c r="A34" s="20" t="s">
        <v>31</v>
      </c>
      <c r="B34" s="55" t="s">
        <v>71</v>
      </c>
      <c r="C34" s="55"/>
      <c r="D34" s="55"/>
      <c r="E34" s="55"/>
      <c r="F34" s="55"/>
      <c r="G34" s="55"/>
      <c r="H34" s="55"/>
      <c r="I34" s="55"/>
      <c r="J34" s="56"/>
    </row>
    <row r="35" spans="1:11" ht="90" customHeight="1" x14ac:dyDescent="0.25">
      <c r="A35" s="20" t="s">
        <v>32</v>
      </c>
      <c r="B35" s="57" t="s">
        <v>70</v>
      </c>
      <c r="C35" s="57"/>
      <c r="D35" s="57"/>
      <c r="E35" s="57"/>
      <c r="F35" s="57"/>
      <c r="G35" s="57"/>
      <c r="H35" s="57"/>
      <c r="I35" s="57"/>
      <c r="J35" s="58"/>
    </row>
    <row r="36" spans="1:11" ht="15.75" x14ac:dyDescent="0.25">
      <c r="A36" s="35" t="s">
        <v>33</v>
      </c>
      <c r="B36" s="36"/>
      <c r="C36" s="36"/>
      <c r="D36" s="36"/>
      <c r="E36" s="36"/>
      <c r="F36" s="36"/>
      <c r="G36" s="36"/>
      <c r="H36" s="36"/>
      <c r="I36" s="36"/>
      <c r="J36" s="37"/>
    </row>
    <row r="37" spans="1:11" ht="15.75" x14ac:dyDescent="0.25">
      <c r="A37" s="38" t="s">
        <v>34</v>
      </c>
      <c r="B37" s="39"/>
      <c r="C37" s="39"/>
      <c r="D37" s="39"/>
      <c r="E37" s="39"/>
      <c r="F37" s="39"/>
      <c r="G37" s="39"/>
      <c r="H37" s="39"/>
      <c r="I37" s="39"/>
      <c r="J37" s="40"/>
      <c r="K37" s="1"/>
    </row>
    <row r="38" spans="1:11" ht="27.75" customHeight="1" x14ac:dyDescent="0.25">
      <c r="A38" s="41" t="s">
        <v>72</v>
      </c>
      <c r="B38" s="42"/>
      <c r="C38" s="42"/>
      <c r="D38" s="42"/>
      <c r="E38" s="42"/>
      <c r="F38" s="42"/>
      <c r="G38" s="42"/>
      <c r="H38" s="42"/>
      <c r="I38" s="42"/>
      <c r="J38" s="43"/>
    </row>
    <row r="39" spans="1:11" x14ac:dyDescent="0.25">
      <c r="A39" s="26"/>
      <c r="B39" s="26"/>
      <c r="C39" s="26"/>
      <c r="D39" s="26"/>
      <c r="E39" s="26"/>
      <c r="F39" s="26"/>
      <c r="G39" s="26"/>
      <c r="H39" s="26"/>
      <c r="I39" s="26"/>
      <c r="J39" s="26"/>
    </row>
    <row r="40" spans="1:11" ht="30.75" customHeight="1" x14ac:dyDescent="0.25">
      <c r="A40" s="44" t="s">
        <v>40</v>
      </c>
      <c r="B40" s="44"/>
      <c r="C40" s="44"/>
      <c r="D40" s="44"/>
      <c r="E40" s="44"/>
      <c r="F40" s="44"/>
      <c r="G40" s="44"/>
      <c r="H40" s="44"/>
      <c r="I40" s="44"/>
      <c r="J40" s="44"/>
    </row>
    <row r="42" spans="1:11" ht="15.75" thickBot="1" x14ac:dyDescent="0.3">
      <c r="A42" s="29" t="s">
        <v>61</v>
      </c>
      <c r="B42" s="30">
        <v>253456268</v>
      </c>
      <c r="G42" s="32"/>
      <c r="H42" s="32"/>
      <c r="I42" s="32"/>
    </row>
    <row r="43" spans="1:11" x14ac:dyDescent="0.25">
      <c r="A43" s="29" t="s">
        <v>62</v>
      </c>
      <c r="B43" s="30">
        <v>322306257</v>
      </c>
      <c r="G43" s="33" t="s">
        <v>63</v>
      </c>
      <c r="H43" s="33"/>
      <c r="I43" s="33"/>
    </row>
    <row r="44" spans="1:11" x14ac:dyDescent="0.25">
      <c r="A44" s="29" t="s">
        <v>64</v>
      </c>
      <c r="B44" s="30">
        <v>300608693.76999998</v>
      </c>
      <c r="G44" s="34" t="s">
        <v>65</v>
      </c>
      <c r="H44" s="34"/>
      <c r="I44" s="34"/>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2:J32"/>
    <mergeCell ref="B33:J33"/>
    <mergeCell ref="B34:J34"/>
    <mergeCell ref="B35:J35"/>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5:J15"/>
    <mergeCell ref="G42:I42"/>
    <mergeCell ref="G43:I43"/>
    <mergeCell ref="G44:I44"/>
    <mergeCell ref="A36:J36"/>
    <mergeCell ref="A37:J37"/>
    <mergeCell ref="A38:J38"/>
    <mergeCell ref="A40:J40"/>
    <mergeCell ref="C16:J16"/>
    <mergeCell ref="A17:J17"/>
    <mergeCell ref="B18:J18"/>
    <mergeCell ref="B19:J19"/>
    <mergeCell ref="B20:J20"/>
    <mergeCell ref="B21:J21"/>
    <mergeCell ref="A30:J30"/>
    <mergeCell ref="A31:J31"/>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3" fitToHeight="0" orientation="portrait"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Angela Comas</cp:lastModifiedBy>
  <cp:lastPrinted>2023-04-04T15:44:32Z</cp:lastPrinted>
  <dcterms:created xsi:type="dcterms:W3CDTF">2021-03-22T15:50:10Z</dcterms:created>
  <dcterms:modified xsi:type="dcterms:W3CDTF">2024-07-26T18:05:57Z</dcterms:modified>
</cp:coreProperties>
</file>