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igeigob-my.sharepoint.com/personal/carlos_rosado_digeig_gob_do/Documents/Escritorio/Informes de Angela/2024/"/>
    </mc:Choice>
  </mc:AlternateContent>
  <xr:revisionPtr revIDLastSave="26" documentId="8_{0A9B0B59-F5D7-45ED-A23E-306E9718FB57}" xr6:coauthVersionLast="47" xr6:coauthVersionMax="47" xr10:uidLastSave="{02753DA2-1E51-4879-9BED-0EDD8909CEC0}"/>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<sst xmlns="http://schemas.openxmlformats.org/spreadsheetml/2006/main" count="74" uniqueCount="74">
  <si>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</si>
  <si>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</si>
  <si>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</si>
  <si>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</si>
  <si>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</si>
  <si>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</si>
  <si>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</si>
  <si>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</si>
  <si>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</si>
  <si>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</si>
  <si>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</si>
  <si>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</si>
  <si>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</si>
  <si>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</si>
  <si>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</si>
  <si>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</si>
  <si>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</si>
  <si>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</si>
  <si>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</si>
  <si>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</si>
  <si>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</si>
  <si>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</si>
  <si>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</si>
  <si>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</si>
  <si>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</si>
  <si>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</si>
  <si>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</si>
  <si>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</si>
  <si>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</si>
  <si>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</si>
  <si>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</si>
  <si>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</si>
  <si>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</si>
  <si>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</si>
  <si>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</si>
  <si>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</si>
  <si>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</si>
  <si>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</si>
  <si>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</si>
  <si>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</si>
  <si>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</si>
  <si>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</si>
  <si>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</si>
  <si>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</si>
  <si>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</si>
  <si>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</si>
  <si>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</si>
  <si>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</si>
  <si>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</si>
  <si>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</si>
  <si>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</si>
  <si>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</si>
  <si>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</si>
  <si>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</si>
  <si>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</si>
  <si>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</si>
  <si>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</si>
  <si>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</si>
  <si>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</si>
  <si>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</si>
  <si>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</si>
  <si>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</si>
  <si>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</si>
  <si>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</si>
  <si>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</si>
  <si>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Informe de Evaluación anual de las Metas Físicas-Financieras</t>
  </si>
  <si>
    <t>Programación Anual</t>
  </si>
  <si>
    <t>Ejecución Anual</t>
  </si>
  <si>
    <t>IV.II - Formulación y Ejecución anual de las Metas por Producto</t>
  </si>
  <si>
    <r>
      <t xml:space="preserve">VI. </t>
    </r>
    <r>
      <rPr>
        <b/>
        <sz val="12"/>
        <color theme="0"/>
        <rFont val="Century Gothic"/>
        <family val="2"/>
      </rPr>
      <t>Oportunidades de Mejora</t>
    </r>
  </si>
  <si>
    <r>
      <rPr>
        <b/>
        <sz val="12"/>
        <rFont val="Calibri"/>
        <family val="2"/>
      </rPr>
      <t>Nota:</t>
    </r>
    <r>
      <rPr>
        <sz val="12"/>
        <rFont val="Calibri"/>
        <family val="2"/>
      </rPr>
      <t xml:space="preserve"> Las secciones III, IV, V y VI deben ser repetidas, la misma cantidad de programas sustantivos (codificados desde 11 al 95) que tenga la unidad ejecutora</t>
    </r>
  </si>
  <si>
    <t xml:space="preserve">En el año 2024, logramos un hito significativo al alcanzar una ejecución física del 100.83%, completando 121 actividades de las 120 programadas inicialmente. Este desempeño sobresaliente fue posible gracias a la realización de una actividad adicional de impacto en el primer trimestre, alineada con los objetivos misionales de nuestra institución. Todas las evidencias relacionadas con estas actividades se encuentran debidamente archivadas y fueron entregadas al área correspondiente en la DIGEPRES. Asimismo, se subieron a la plataforma SIGEF como parte de un esfuerzo por garantizar la transparencia y facilitar la evaluación de los resultados obtenidos. Este logro destaca nuestro compromiso con la excelencia y la superación de metas, fortaleciendo la misión de la DIGEIG en la promoción de la integridad gubernamental.
</t>
  </si>
  <si>
    <t>En el año 2024, se alcanzó una ejecución física del 100.83% de las actividades planificadas. En cuanto a la ejecución financiera, se logró ejecutar el 126.50% de los recursos presupuestados. Este desvío financiero del 26.50% se encuentra explicado en el proceso DIGEIG-CCC-PEPU-2024-0001, relacionado con la contratación de un hotel como centro de convenciones para la celebración del tercer "Congreso de Integridad Gubernamental y Cumplimiento Normativo (CIGCN) 2024". Adicionalmente, la DIGEIG recibió dos partidas presupuestarias adicionales por montos de RD$58,500,000.00 y RD$28,000,000.00, respectivamente, resultando en un presupuesto reformulado total de RD$86,500,000.00.</t>
  </si>
  <si>
    <t>Como oportunidad de mejora, identificamos que en 2024 la programación financiera no coincidía completamente con el presupuesto total, ya que solo se contemplaron las áreas misionales sin realizar una distribución completa de los recursos. Este aprendizaje resalta la importancia de una planificación presupuestaria integral que incluya todas las áreas, lo que permitirá una mayor alineación y eficiencia en el uso de los fondos asignados. De hecho, en la programación 2025 ya se tomo en 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</si>
</sst>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14" x14ac:knownFonts="1">
    <font>
      <sz val="11"/>
      <color theme="1"/>
      <name val="Calibri"/>
      <family val="2"/>
      <scheme val="minor"/>
    </font>
    <font>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2"/>
      <color rgb="FF000000"/>
      <name val="Century Gothic"/>
      <family val="2"/>
    </font>
    <font>
      <sz val="8"/>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sz val="12"/>
      <name val="Calibri"/>
      <family val="2"/>
    </font>
    <font>
      <b/>
      <sz val="12"/>
      <name val="Calibri"/>
      <family val="2"/>
    </font>
    <font>
      <b/>
      <sz val="12"/>
      <color rgb="FF000000"/>
      <name val="Calibri"/>
      <family val="2"/>
    </font>
    <font>
      <b/>
      <sz val="12"/>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2" fillId="9" borderId="1" xfId="0" applyFont="1" applyFill="1" applyBorder="1" applyAlignment="1">
      <alignment vertical="top" wrapText="1"/>
    </xf>
    <xf numFmtId="0" fontId="7" fillId="0" borderId="0" xfId="0" applyFont="1" applyProtection="1">
      <protection locked="0"/>
    </xf>
    <xf numFmtId="0" fontId="7" fillId="0" borderId="0" xfId="0" applyFont="1"/>
    <xf numFmtId="0" fontId="2" fillId="9" borderId="5" xfId="0" applyFont="1" applyFill="1" applyBorder="1" applyAlignment="1">
      <alignmen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9" borderId="9" xfId="0" applyFont="1" applyFill="1" applyBorder="1" applyAlignment="1">
      <alignment vertical="top"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2" fillId="0" borderId="17" xfId="0" applyFont="1" applyBorder="1" applyAlignment="1">
      <alignment vertical="center"/>
    </xf>
    <xf numFmtId="0" fontId="4" fillId="0" borderId="17" xfId="0" applyFont="1" applyBorder="1"/>
    <xf numFmtId="0" fontId="10" fillId="0" borderId="0" xfId="0" applyFont="1" applyProtection="1">
      <protection locked="0"/>
    </xf>
    <xf numFmtId="0" fontId="7" fillId="6" borderId="19" xfId="0" applyFont="1" applyFill="1" applyBorder="1" applyAlignment="1">
      <alignment horizontal="center" vertical="center" wrapText="1"/>
    </xf>
    <xf numFmtId="0" fontId="7" fillId="6" borderId="19" xfId="0" applyFont="1" applyFill="1" applyBorder="1" applyAlignment="1">
      <alignment horizontal="center" vertical="center"/>
    </xf>
    <xf numFmtId="0" fontId="7" fillId="0" borderId="19"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2" fillId="0" borderId="17" xfId="0" applyFont="1" applyBorder="1" applyAlignment="1">
      <alignment vertical="center" wrapText="1"/>
    </xf>
    <xf numFmtId="0" fontId="7" fillId="0" borderId="17" xfId="0" applyFont="1" applyBorder="1"/>
    <xf numFmtId="0" fontId="12" fillId="8" borderId="28" xfId="0" applyFont="1" applyFill="1" applyBorder="1" applyAlignment="1">
      <alignment horizontal="center" vertical="center" wrapText="1" readingOrder="1"/>
    </xf>
    <xf numFmtId="0" fontId="12" fillId="8" borderId="29" xfId="0" applyFont="1" applyFill="1" applyBorder="1" applyAlignment="1">
      <alignment horizontal="center" vertical="center" wrapText="1" readingOrder="1"/>
    </xf>
    <xf numFmtId="0" fontId="12" fillId="8" borderId="30" xfId="0" applyFont="1" applyFill="1" applyBorder="1" applyAlignment="1">
      <alignment horizontal="center" vertical="center" wrapText="1" readingOrder="1"/>
    </xf>
    <xf numFmtId="0" fontId="10" fillId="0" borderId="22" xfId="0" applyFont="1" applyBorder="1" applyAlignment="1" applyProtection="1">
      <alignment vertical="top" wrapText="1"/>
      <protection locked="0"/>
    </xf>
    <xf numFmtId="165" fontId="10" fillId="0" borderId="26" xfId="0" applyNumberFormat="1" applyFont="1" applyBorder="1" applyAlignment="1" applyProtection="1">
      <alignment horizontal="center" vertical="center" wrapText="1" readingOrder="1"/>
      <protection locked="0"/>
    </xf>
    <xf numFmtId="44" fontId="10" fillId="0" borderId="26" xfId="2" applyFont="1" applyBorder="1" applyAlignment="1" applyProtection="1">
      <alignment horizontal="center" vertical="center" wrapText="1" readingOrder="1"/>
      <protection locked="0"/>
    </xf>
    <xf numFmtId="166" fontId="10" fillId="0" borderId="26" xfId="0" applyNumberFormat="1" applyFont="1" applyBorder="1" applyAlignment="1" applyProtection="1">
      <alignment horizontal="center" vertical="center" wrapText="1" readingOrder="1"/>
      <protection locked="0"/>
    </xf>
    <xf numFmtId="165" fontId="10" fillId="0" borderId="26" xfId="0" applyNumberFormat="1" applyFont="1" applyBorder="1" applyAlignment="1" applyProtection="1">
      <alignment horizontal="center" vertical="center" wrapText="1"/>
      <protection locked="0"/>
    </xf>
    <xf numFmtId="10" fontId="10" fillId="7" borderId="26" xfId="1" applyNumberFormat="1" applyFont="1" applyFill="1" applyBorder="1" applyAlignment="1" applyProtection="1">
      <alignment horizontal="center" vertical="center" wrapText="1" readingOrder="1"/>
      <protection locked="0"/>
    </xf>
    <xf numFmtId="167" fontId="10" fillId="7" borderId="23" xfId="0" applyNumberFormat="1" applyFont="1" applyFill="1" applyBorder="1" applyAlignment="1" applyProtection="1">
      <alignment horizontal="center" vertical="center" wrapText="1" readingOrder="1"/>
      <protection locked="0"/>
    </xf>
    <xf numFmtId="0" fontId="2" fillId="0" borderId="17" xfId="0" applyFont="1" applyBorder="1" applyAlignment="1" applyProtection="1">
      <alignment vertical="center" wrapText="1"/>
      <protection locked="0"/>
    </xf>
    <xf numFmtId="0" fontId="4" fillId="0" borderId="20" xfId="0" applyFont="1" applyBorder="1" applyAlignment="1">
      <alignment vertical="top"/>
    </xf>
    <xf numFmtId="44" fontId="7" fillId="0" borderId="20" xfId="2" applyFont="1" applyBorder="1" applyAlignment="1">
      <alignment vertical="top" wrapText="1"/>
    </xf>
    <xf numFmtId="49" fontId="9" fillId="0" borderId="20" xfId="0" quotePrefix="1" applyNumberFormat="1"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7" fillId="6" borderId="20" xfId="0" applyFont="1" applyFill="1" applyBorder="1" applyAlignment="1">
      <alignment horizontal="center" vertical="center" wrapText="1"/>
    </xf>
    <xf numFmtId="0" fontId="7" fillId="3" borderId="17" xfId="0" applyFont="1" applyFill="1" applyBorder="1" applyAlignment="1">
      <alignment horizontal="center"/>
    </xf>
    <xf numFmtId="0" fontId="7" fillId="3" borderId="0" xfId="0" applyFont="1" applyFill="1" applyAlignment="1">
      <alignment horizontal="center"/>
    </xf>
    <xf numFmtId="0" fontId="7" fillId="3" borderId="18" xfId="0" applyFont="1" applyFill="1" applyBorder="1" applyAlignment="1">
      <alignment horizontal="center"/>
    </xf>
    <xf numFmtId="0" fontId="4" fillId="5" borderId="17" xfId="0" applyFont="1" applyFill="1" applyBorder="1" applyAlignment="1">
      <alignment horizontal="left" vertical="center"/>
    </xf>
    <xf numFmtId="0" fontId="4" fillId="5" borderId="0" xfId="0" applyFont="1" applyFill="1" applyAlignment="1">
      <alignment horizontal="left" vertical="center"/>
    </xf>
    <xf numFmtId="0" fontId="4" fillId="5" borderId="18"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9" fillId="0" borderId="0" xfId="0" applyFont="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0" xfId="0" applyFont="1" applyAlignment="1" applyProtection="1">
      <alignment horizontal="justify" vertical="center" wrapText="1"/>
      <protection locked="0"/>
    </xf>
    <xf numFmtId="0" fontId="9" fillId="0" borderId="18" xfId="0" applyFont="1" applyBorder="1" applyAlignment="1" applyProtection="1">
      <alignment horizontal="justify" vertical="center" wrapText="1"/>
      <protection locked="0"/>
    </xf>
    <xf numFmtId="44" fontId="10" fillId="0" borderId="25" xfId="2" applyFont="1" applyFill="1" applyBorder="1" applyAlignment="1" applyProtection="1">
      <alignment horizontal="center" vertical="center" wrapText="1" readingOrder="1"/>
      <protection locked="0"/>
    </xf>
    <xf numFmtId="44" fontId="10" fillId="0" borderId="26" xfId="2" applyFont="1" applyFill="1" applyBorder="1" applyAlignment="1" applyProtection="1">
      <alignment horizontal="center" vertical="center" wrapText="1" readingOrder="1"/>
      <protection locked="0"/>
    </xf>
    <xf numFmtId="10" fontId="10" fillId="7" borderId="26" xfId="1" applyNumberFormat="1" applyFont="1" applyFill="1" applyBorder="1" applyAlignment="1" applyProtection="1">
      <alignment horizontal="center" vertical="center" wrapText="1" readingOrder="1"/>
    </xf>
    <xf numFmtId="10" fontId="10" fillId="7" borderId="27" xfId="1" applyNumberFormat="1" applyFont="1" applyFill="1" applyBorder="1" applyAlignment="1" applyProtection="1">
      <alignment horizontal="center" vertical="center" wrapText="1" readingOrder="1"/>
    </xf>
    <xf numFmtId="0" fontId="12"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44" fontId="10" fillId="0" borderId="23" xfId="2" applyFont="1" applyFill="1" applyBorder="1" applyAlignment="1" applyProtection="1">
      <alignment horizontal="center" vertical="center" wrapText="1" readingOrder="1"/>
      <protection locked="0"/>
    </xf>
    <xf numFmtId="44" fontId="10" fillId="0" borderId="34" xfId="2" applyFont="1" applyFill="1" applyBorder="1" applyAlignment="1" applyProtection="1">
      <alignment horizontal="center" vertical="center" wrapText="1" readingOrder="1"/>
      <protection locked="0"/>
    </xf>
    <xf numFmtId="44" fontId="10" fillId="0" borderId="22" xfId="2" applyFont="1" applyFill="1" applyBorder="1" applyAlignment="1" applyProtection="1">
      <alignment horizontal="center" vertical="center" wrapText="1" readingOrder="1"/>
      <protection locked="0"/>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10" fillId="0" borderId="10"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4" fillId="5" borderId="17"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8" xfId="0" applyFont="1" applyFill="1" applyBorder="1" applyAlignment="1">
      <alignment horizontal="left" vertical="center" wrapText="1"/>
    </xf>
    <xf numFmtId="0" fontId="9" fillId="0" borderId="3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10" fillId="0" borderId="26" xfId="0" applyFont="1" applyBorder="1" applyAlignment="1" applyProtection="1">
      <alignmen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2"/>
    <tableColumn id="2" xr3:uid="{C61E64BC-B5A5-45F4-8F84-130CBA355D9D}" name="Indicador" dataDxfId="0"/>
    <tableColumn id="3" xr3:uid="{3AC7971E-A8AB-4C13-830D-AC13829EAC0E}" name="Física_x000a_(A)" dataDxfId="1"/>
    <tableColumn id="4" xr3:uid="{8DB7EDBB-DB79-4CBD-AD68-D153CE19B0A8}" name="Financiera_x000a_(B)" dataDxfId="9" dataCellStyle="Moneda"/>
    <tableColumn id="9" xr3:uid="{AC3E8DE2-D537-4CBB-AD59-753602F58C3E}" name="Física_x000a_(C)" dataDxfId="8"/>
    <tableColumn id="10" xr3:uid="{25C7EA1D-EAE0-4DC9-9FB1-C0E265B640E6}" name="Financiera_x000a_(D)" dataDxfId="7" dataCellStyle="Moneda"/>
    <tableColumn id="5" xr3:uid="{C2FDA61C-9281-4FCB-A3FE-246521A85EA0}" name="Física _x000a_(E)" dataDxfId="6"/>
    <tableColumn id="6" xr3:uid="{B07D8104-8103-4848-A228-6FBAE528EF68}" name="Financiera _x000a_ (F)" dataDxfId="5" dataCellStyle="Moneda"/>
    <tableColumn id="7" xr3:uid="{F97ACE16-1124-4543-AD0A-CBAA1878A36A}" name="Física _x000a_(%)_x000a_ G=E/C" dataDxfId="4" dataCellStyle="Porcentaje">
      <calculatedColumnFormula>IF(G29&gt;0,G29/C29,0)</calculatedColumnFormula>
    </tableColumn>
    <tableColumn id="8" xr3:uid="{CAB2F777-24BA-4EFC-82F9-153B93171D9B}" name="Financiero _x000a_(%) _x000a_H=F/D" dataDxfId="3">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37" zoomScaleNormal="100" zoomScaleSheetLayoutView="100" workbookViewId="0">
      <selection activeCell="A29" sqref="A29"/>
    </sheetView>
  </sheetViews>
  <sheetFormatPr baseColWidth="10" defaultRowHeight="15.6" x14ac:dyDescent="0.3"/>
  <cols>
    <col min="1" max="1" width="24.109375" style="12" customWidth="1"/>
    <col min="2" max="2" width="17.21875" style="12" bestFit="1" customWidth="1"/>
    <col min="3" max="3" width="12.6640625" style="12" customWidth="1"/>
    <col min="4" max="4" width="17.21875" style="12" bestFit="1" customWidth="1"/>
    <col min="5" max="5" width="12.6640625" style="12" customWidth="1"/>
    <col min="6" max="6" width="17.21875" style="12" bestFit="1" customWidth="1"/>
    <col min="7" max="7" width="12.6640625" style="12" customWidth="1"/>
    <col min="8" max="8" width="17.21875" style="12" bestFit="1" customWidth="1"/>
    <col min="9" max="10" width="12.6640625" style="12" customWidth="1"/>
    <col min="11" max="11" width="11.44140625" style="12"/>
    <col min="12" max="16384" width="11.5546875" style="3"/>
  </cols>
  <sheetData>
    <row r="1" spans="1:11" ht="16.2" thickBot="1" x14ac:dyDescent="0.35">
      <c r="A1" s="1"/>
      <c r="B1" s="44" t="s">
        <v>65</v>
      </c>
      <c r="C1" s="45"/>
      <c r="D1" s="45"/>
      <c r="E1" s="45"/>
      <c r="F1" s="45"/>
      <c r="G1" s="45"/>
      <c r="H1" s="45"/>
      <c r="I1" s="45"/>
      <c r="J1" s="46"/>
      <c r="K1" s="2"/>
    </row>
    <row r="2" spans="1:11" ht="31.8" thickBot="1" x14ac:dyDescent="0.35">
      <c r="A2" s="4"/>
      <c r="B2" s="47" t="s">
        <v>0</v>
      </c>
      <c r="C2" s="48"/>
      <c r="D2" s="47" t="s">
        <v>1</v>
      </c>
      <c r="E2" s="48"/>
      <c r="F2" s="48"/>
      <c r="G2" s="48"/>
      <c r="H2" s="49"/>
      <c r="I2" s="5" t="s">
        <v>2</v>
      </c>
      <c r="J2" s="6" t="s">
        <v>3</v>
      </c>
      <c r="K2" s="2"/>
    </row>
    <row r="3" spans="1:11" ht="20.25" customHeight="1" thickBot="1" x14ac:dyDescent="0.35">
      <c r="A3" s="7"/>
      <c r="B3" s="50" t="s">
        <v>4</v>
      </c>
      <c r="C3" s="51"/>
      <c r="D3" s="50"/>
      <c r="E3" s="51"/>
      <c r="F3" s="51"/>
      <c r="G3" s="51"/>
      <c r="H3" s="52"/>
      <c r="I3" s="8"/>
      <c r="J3" s="9"/>
      <c r="K3" s="2"/>
    </row>
    <row r="4" spans="1:11" ht="9" customHeight="1" x14ac:dyDescent="0.3">
      <c r="A4" s="53"/>
      <c r="B4" s="54"/>
      <c r="C4" s="54"/>
      <c r="D4" s="55"/>
      <c r="E4" s="55"/>
      <c r="F4" s="55"/>
      <c r="G4" s="55"/>
      <c r="H4" s="55"/>
      <c r="I4" s="54"/>
      <c r="J4" s="56"/>
      <c r="K4" s="2"/>
    </row>
    <row r="5" spans="1:11" ht="3" customHeight="1" x14ac:dyDescent="0.3">
      <c r="A5" s="38"/>
      <c r="B5" s="39"/>
      <c r="C5" s="39"/>
      <c r="D5" s="39"/>
      <c r="E5" s="39"/>
      <c r="F5" s="39"/>
      <c r="G5" s="39"/>
      <c r="H5" s="39"/>
      <c r="I5" s="39"/>
      <c r="J5" s="40"/>
      <c r="K5" s="2"/>
    </row>
    <row r="6" spans="1:11" x14ac:dyDescent="0.3">
      <c r="A6" s="34" t="s">
        <v>5</v>
      </c>
      <c r="B6" s="35"/>
      <c r="C6" s="35"/>
      <c r="D6" s="35"/>
      <c r="E6" s="35"/>
      <c r="F6" s="35"/>
      <c r="G6" s="35"/>
      <c r="H6" s="35"/>
      <c r="I6" s="35"/>
      <c r="J6" s="36"/>
      <c r="K6" s="2"/>
    </row>
    <row r="7" spans="1:11" x14ac:dyDescent="0.3">
      <c r="A7" s="41" t="s">
        <v>6</v>
      </c>
      <c r="B7" s="42"/>
      <c r="C7" s="42"/>
      <c r="D7" s="42"/>
      <c r="E7" s="42"/>
      <c r="F7" s="42"/>
      <c r="G7" s="42"/>
      <c r="H7" s="42"/>
      <c r="I7" s="42"/>
      <c r="J7" s="43"/>
      <c r="K7" s="2"/>
    </row>
    <row r="8" spans="1:11" x14ac:dyDescent="0.3">
      <c r="A8" s="10" t="s">
        <v>7</v>
      </c>
      <c r="B8" s="32" t="s">
        <v>46</v>
      </c>
      <c r="C8" s="32"/>
      <c r="D8" s="32"/>
      <c r="E8" s="32"/>
      <c r="F8" s="32"/>
      <c r="G8" s="32"/>
      <c r="H8" s="32"/>
      <c r="I8" s="32"/>
      <c r="J8" s="32"/>
      <c r="K8" s="2"/>
    </row>
    <row r="9" spans="1:11" ht="15" customHeight="1" x14ac:dyDescent="0.3">
      <c r="A9" s="11" t="s">
        <v>34</v>
      </c>
      <c r="B9" s="32" t="s">
        <v>47</v>
      </c>
      <c r="C9" s="32"/>
      <c r="D9" s="32"/>
      <c r="E9" s="32"/>
      <c r="F9" s="32"/>
      <c r="G9" s="32"/>
      <c r="H9" s="32"/>
      <c r="I9" s="32"/>
      <c r="J9" s="32"/>
      <c r="K9" s="2"/>
    </row>
    <row r="10" spans="1:11" x14ac:dyDescent="0.3">
      <c r="A10" s="11" t="s">
        <v>35</v>
      </c>
      <c r="B10" s="32" t="s">
        <v>48</v>
      </c>
      <c r="C10" s="32"/>
      <c r="D10" s="32"/>
      <c r="E10" s="32"/>
      <c r="F10" s="32"/>
      <c r="G10" s="32"/>
      <c r="H10" s="32"/>
      <c r="I10" s="32"/>
      <c r="J10" s="32"/>
      <c r="K10" s="2"/>
    </row>
    <row r="11" spans="1:11" ht="31.5" customHeight="1" x14ac:dyDescent="0.3">
      <c r="A11" s="10" t="s">
        <v>8</v>
      </c>
      <c r="B11" s="33" t="s">
        <v>49</v>
      </c>
      <c r="C11" s="33"/>
      <c r="D11" s="33"/>
      <c r="E11" s="33"/>
      <c r="F11" s="33"/>
      <c r="G11" s="33"/>
      <c r="H11" s="33"/>
      <c r="I11" s="33"/>
      <c r="J11" s="33"/>
    </row>
    <row r="12" spans="1:11" ht="27.75" customHeight="1" x14ac:dyDescent="0.3">
      <c r="A12" s="10" t="s">
        <v>9</v>
      </c>
      <c r="B12" s="33" t="s">
        <v>50</v>
      </c>
      <c r="C12" s="33"/>
      <c r="D12" s="33"/>
      <c r="E12" s="33"/>
      <c r="F12" s="33"/>
      <c r="G12" s="33"/>
      <c r="H12" s="33"/>
      <c r="I12" s="33"/>
      <c r="J12" s="33"/>
    </row>
    <row r="13" spans="1:11" x14ac:dyDescent="0.3">
      <c r="A13" s="34" t="s">
        <v>10</v>
      </c>
      <c r="B13" s="35"/>
      <c r="C13" s="35"/>
      <c r="D13" s="35"/>
      <c r="E13" s="35"/>
      <c r="F13" s="35"/>
      <c r="G13" s="35"/>
      <c r="H13" s="35"/>
      <c r="I13" s="35"/>
      <c r="J13" s="36"/>
    </row>
    <row r="14" spans="1:11" ht="19.2" customHeight="1" x14ac:dyDescent="0.3">
      <c r="A14" s="10" t="s">
        <v>11</v>
      </c>
      <c r="B14" s="13">
        <v>1</v>
      </c>
      <c r="C14" s="37" t="str">
        <f>IFERROR(VLOOKUP(B14,'[1]Validacion datos'!A2:B5,2,FALSE),"")</f>
        <v>DESARROLLO INSTITUCIONAL</v>
      </c>
      <c r="D14" s="37"/>
      <c r="E14" s="37"/>
      <c r="F14" s="37"/>
      <c r="G14" s="37"/>
      <c r="H14" s="37"/>
      <c r="I14" s="37"/>
      <c r="J14" s="37"/>
    </row>
    <row r="15" spans="1:11" ht="28.2" customHeight="1" x14ac:dyDescent="0.3">
      <c r="A15" s="10" t="s">
        <v>12</v>
      </c>
      <c r="B15" s="14">
        <v>1.1000000000000001</v>
      </c>
      <c r="C15" s="37" t="str">
        <f>IFERROR(VLOOKUP(B15,'[1]Validacion datos'!A8:B26,2,FALSE),"")</f>
        <v>Administración pública transparente, eficiente y orientada</v>
      </c>
      <c r="D15" s="37"/>
      <c r="E15" s="37"/>
      <c r="F15" s="37"/>
      <c r="G15" s="37"/>
      <c r="H15" s="37"/>
      <c r="I15" s="37"/>
      <c r="J15" s="37"/>
    </row>
    <row r="16" spans="1:11" ht="50.4" customHeight="1" x14ac:dyDescent="0.3">
      <c r="A16" s="17" t="s">
        <v>13</v>
      </c>
      <c r="B16" s="15" t="s">
        <v>51</v>
      </c>
      <c r="C16" s="3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7"/>
      <c r="E16" s="37"/>
      <c r="F16" s="37"/>
      <c r="G16" s="37"/>
      <c r="H16" s="37"/>
      <c r="I16" s="37"/>
      <c r="J16" s="37"/>
    </row>
    <row r="17" spans="1:11" x14ac:dyDescent="0.3">
      <c r="A17" s="34" t="s">
        <v>14</v>
      </c>
      <c r="B17" s="35"/>
      <c r="C17" s="35"/>
      <c r="D17" s="35"/>
      <c r="E17" s="35"/>
      <c r="F17" s="35"/>
      <c r="G17" s="35"/>
      <c r="H17" s="35"/>
      <c r="I17" s="35"/>
      <c r="J17" s="36"/>
    </row>
    <row r="18" spans="1:11" x14ac:dyDescent="0.3">
      <c r="A18" s="10" t="s">
        <v>15</v>
      </c>
      <c r="B18" s="86" t="s">
        <v>52</v>
      </c>
      <c r="C18" s="86"/>
      <c r="D18" s="86"/>
      <c r="E18" s="86"/>
      <c r="F18" s="86"/>
      <c r="G18" s="86"/>
      <c r="H18" s="86"/>
      <c r="I18" s="86"/>
      <c r="J18" s="87"/>
    </row>
    <row r="19" spans="1:11" x14ac:dyDescent="0.3">
      <c r="A19" s="17" t="s">
        <v>16</v>
      </c>
      <c r="B19" s="86" t="s">
        <v>53</v>
      </c>
      <c r="C19" s="86"/>
      <c r="D19" s="86"/>
      <c r="E19" s="86"/>
      <c r="F19" s="86"/>
      <c r="G19" s="86"/>
      <c r="H19" s="86"/>
      <c r="I19" s="86"/>
      <c r="J19" s="87"/>
    </row>
    <row r="20" spans="1:11" x14ac:dyDescent="0.3">
      <c r="A20" s="17" t="s">
        <v>17</v>
      </c>
      <c r="B20" s="86" t="s">
        <v>54</v>
      </c>
      <c r="C20" s="86"/>
      <c r="D20" s="86"/>
      <c r="E20" s="86"/>
      <c r="F20" s="86"/>
      <c r="G20" s="86"/>
      <c r="H20" s="86"/>
      <c r="I20" s="86"/>
      <c r="J20" s="87"/>
    </row>
    <row r="21" spans="1:11" x14ac:dyDescent="0.3">
      <c r="A21" s="17" t="s">
        <v>36</v>
      </c>
      <c r="B21" s="86" t="s">
        <v>55</v>
      </c>
      <c r="C21" s="86"/>
      <c r="D21" s="86"/>
      <c r="E21" s="86"/>
      <c r="F21" s="86"/>
      <c r="G21" s="86"/>
      <c r="H21" s="86"/>
      <c r="I21" s="86"/>
      <c r="J21" s="87"/>
      <c r="K21" s="2"/>
    </row>
    <row r="22" spans="1:11" x14ac:dyDescent="0.3">
      <c r="A22" s="34" t="s">
        <v>18</v>
      </c>
      <c r="B22" s="35"/>
      <c r="C22" s="35"/>
      <c r="D22" s="35"/>
      <c r="E22" s="35"/>
      <c r="F22" s="35"/>
      <c r="G22" s="35"/>
      <c r="H22" s="35"/>
      <c r="I22" s="35"/>
      <c r="J22" s="36"/>
    </row>
    <row r="23" spans="1:11" x14ac:dyDescent="0.3">
      <c r="A23" s="41" t="s">
        <v>19</v>
      </c>
      <c r="B23" s="42"/>
      <c r="C23" s="42"/>
      <c r="D23" s="42"/>
      <c r="E23" s="42"/>
      <c r="F23" s="42"/>
      <c r="G23" s="42"/>
      <c r="H23" s="42"/>
      <c r="I23" s="42"/>
      <c r="J23" s="43"/>
      <c r="K23" s="2"/>
    </row>
    <row r="24" spans="1:11" ht="15" customHeight="1" x14ac:dyDescent="0.3">
      <c r="A24" s="71" t="s">
        <v>20</v>
      </c>
      <c r="B24" s="72"/>
      <c r="C24" s="73" t="s">
        <v>21</v>
      </c>
      <c r="D24" s="75"/>
      <c r="E24" s="75"/>
      <c r="F24" s="75" t="s">
        <v>22</v>
      </c>
      <c r="G24" s="75"/>
      <c r="H24" s="72"/>
      <c r="I24" s="73" t="s">
        <v>23</v>
      </c>
      <c r="J24" s="74"/>
    </row>
    <row r="25" spans="1:11" x14ac:dyDescent="0.3">
      <c r="A25" s="61">
        <v>334176821</v>
      </c>
      <c r="B25" s="62"/>
      <c r="C25" s="68">
        <v>380769081.93000001</v>
      </c>
      <c r="D25" s="69"/>
      <c r="E25" s="70"/>
      <c r="F25" s="68">
        <v>375698179.88</v>
      </c>
      <c r="G25" s="69"/>
      <c r="H25" s="70"/>
      <c r="I25" s="63">
        <f>+IF(F25&gt;0,F25/C25,0)</f>
        <v>0.98668247425894673</v>
      </c>
      <c r="J25" s="64"/>
    </row>
    <row r="26" spans="1:11" x14ac:dyDescent="0.3">
      <c r="A26" s="41" t="s">
        <v>68</v>
      </c>
      <c r="B26" s="42"/>
      <c r="C26" s="42"/>
      <c r="D26" s="42"/>
      <c r="E26" s="42"/>
      <c r="F26" s="42"/>
      <c r="G26" s="42"/>
      <c r="H26" s="42"/>
      <c r="I26" s="42"/>
      <c r="J26" s="43"/>
      <c r="K26" s="2"/>
    </row>
    <row r="27" spans="1:11" x14ac:dyDescent="0.3">
      <c r="A27" s="18"/>
      <c r="B27" s="3"/>
      <c r="C27" s="65" t="s">
        <v>45</v>
      </c>
      <c r="D27" s="66"/>
      <c r="E27" s="65" t="s">
        <v>66</v>
      </c>
      <c r="F27" s="66"/>
      <c r="G27" s="65" t="s">
        <v>67</v>
      </c>
      <c r="H27" s="65"/>
      <c r="I27" s="65" t="s">
        <v>24</v>
      </c>
      <c r="J27" s="67"/>
    </row>
    <row r="28" spans="1:11" ht="46.8" x14ac:dyDescent="0.3">
      <c r="A28" s="19" t="s">
        <v>25</v>
      </c>
      <c r="B28" s="20" t="s">
        <v>26</v>
      </c>
      <c r="C28" s="20" t="s">
        <v>37</v>
      </c>
      <c r="D28" s="20" t="s">
        <v>38</v>
      </c>
      <c r="E28" s="20" t="s">
        <v>39</v>
      </c>
      <c r="F28" s="20" t="s">
        <v>40</v>
      </c>
      <c r="G28" s="20" t="s">
        <v>41</v>
      </c>
      <c r="H28" s="20" t="s">
        <v>42</v>
      </c>
      <c r="I28" s="20" t="s">
        <v>43</v>
      </c>
      <c r="J28" s="21" t="s">
        <v>44</v>
      </c>
    </row>
    <row r="29" spans="1:11" ht="109.2" x14ac:dyDescent="0.3">
      <c r="A29" s="22" t="s">
        <v>56</v>
      </c>
      <c r="B29" s="88" t="s">
        <v>57</v>
      </c>
      <c r="C29" s="23">
        <v>120</v>
      </c>
      <c r="D29" s="24">
        <v>334176821</v>
      </c>
      <c r="E29" s="25">
        <v>120</v>
      </c>
      <c r="F29" s="24">
        <v>297003402.50999999</v>
      </c>
      <c r="G29" s="26">
        <v>121</v>
      </c>
      <c r="H29" s="24">
        <v>375698179.88</v>
      </c>
      <c r="I29" s="27">
        <f>IF(G29&gt;0,G29/C29,0)</f>
        <v>1.0083333333333333</v>
      </c>
      <c r="J29" s="28">
        <f>IF(H29&gt;0,H29/D29,0)</f>
        <v>1.1242496674537459</v>
      </c>
    </row>
    <row r="30" spans="1:11" x14ac:dyDescent="0.3">
      <c r="A30" s="34" t="s">
        <v>27</v>
      </c>
      <c r="B30" s="35"/>
      <c r="C30" s="35"/>
      <c r="D30" s="35"/>
      <c r="E30" s="35"/>
      <c r="F30" s="35"/>
      <c r="G30" s="35"/>
      <c r="H30" s="35"/>
      <c r="I30" s="35"/>
      <c r="J30" s="36"/>
    </row>
    <row r="31" spans="1:11" x14ac:dyDescent="0.3">
      <c r="A31" s="41" t="s">
        <v>28</v>
      </c>
      <c r="B31" s="42"/>
      <c r="C31" s="42"/>
      <c r="D31" s="42"/>
      <c r="E31" s="42"/>
      <c r="F31" s="42"/>
      <c r="G31" s="42"/>
      <c r="H31" s="42"/>
      <c r="I31" s="42"/>
      <c r="J31" s="43"/>
      <c r="K31" s="2"/>
    </row>
    <row r="32" spans="1:11" ht="18.75" customHeight="1" x14ac:dyDescent="0.3">
      <c r="A32" s="29" t="s">
        <v>29</v>
      </c>
      <c r="B32" s="57" t="s">
        <v>58</v>
      </c>
      <c r="C32" s="57"/>
      <c r="D32" s="57"/>
      <c r="E32" s="57"/>
      <c r="F32" s="57"/>
      <c r="G32" s="57"/>
      <c r="H32" s="57"/>
      <c r="I32" s="57"/>
      <c r="J32" s="58"/>
    </row>
    <row r="33" spans="1:11" ht="48.75" customHeight="1" x14ac:dyDescent="0.3">
      <c r="A33" s="29" t="s">
        <v>30</v>
      </c>
      <c r="B33" s="57" t="s">
        <v>64</v>
      </c>
      <c r="C33" s="57"/>
      <c r="D33" s="57"/>
      <c r="E33" s="57"/>
      <c r="F33" s="57"/>
      <c r="G33" s="57"/>
      <c r="H33" s="57"/>
      <c r="I33" s="57"/>
      <c r="J33" s="58"/>
    </row>
    <row r="34" spans="1:11" ht="102.6" customHeight="1" x14ac:dyDescent="0.3">
      <c r="A34" s="29" t="s">
        <v>31</v>
      </c>
      <c r="B34" s="86" t="s">
        <v>71</v>
      </c>
      <c r="C34" s="86"/>
      <c r="D34" s="86"/>
      <c r="E34" s="86"/>
      <c r="F34" s="86"/>
      <c r="G34" s="86"/>
      <c r="H34" s="86"/>
      <c r="I34" s="86"/>
      <c r="J34" s="87"/>
    </row>
    <row r="35" spans="1:11" ht="97.8" customHeight="1" x14ac:dyDescent="0.3">
      <c r="A35" s="29" t="s">
        <v>32</v>
      </c>
      <c r="B35" s="59" t="s">
        <v>72</v>
      </c>
      <c r="C35" s="59"/>
      <c r="D35" s="59"/>
      <c r="E35" s="59"/>
      <c r="F35" s="59"/>
      <c r="G35" s="59"/>
      <c r="H35" s="59"/>
      <c r="I35" s="59"/>
      <c r="J35" s="60"/>
    </row>
    <row r="36" spans="1:11" x14ac:dyDescent="0.3">
      <c r="A36" s="34" t="s">
        <v>69</v>
      </c>
      <c r="B36" s="35"/>
      <c r="C36" s="35"/>
      <c r="D36" s="35"/>
      <c r="E36" s="35"/>
      <c r="F36" s="35"/>
      <c r="G36" s="35"/>
      <c r="H36" s="35"/>
      <c r="I36" s="35"/>
      <c r="J36" s="36"/>
    </row>
    <row r="37" spans="1:11" x14ac:dyDescent="0.3">
      <c r="A37" s="79" t="s">
        <v>33</v>
      </c>
      <c r="B37" s="80"/>
      <c r="C37" s="80"/>
      <c r="D37" s="80"/>
      <c r="E37" s="80"/>
      <c r="F37" s="80"/>
      <c r="G37" s="80"/>
      <c r="H37" s="80"/>
      <c r="I37" s="80"/>
      <c r="J37" s="81"/>
      <c r="K37" s="2"/>
    </row>
    <row r="38" spans="1:11" ht="55.2" customHeight="1" x14ac:dyDescent="0.3">
      <c r="A38" s="82" t="s">
        <v>73</v>
      </c>
      <c r="B38" s="83"/>
      <c r="C38" s="83"/>
      <c r="D38" s="83"/>
      <c r="E38" s="83"/>
      <c r="F38" s="83"/>
      <c r="G38" s="83"/>
      <c r="H38" s="83"/>
      <c r="I38" s="83"/>
      <c r="J38" s="84"/>
    </row>
    <row r="39" spans="1:11" x14ac:dyDescent="0.3">
      <c r="A39" s="16"/>
      <c r="B39" s="16"/>
      <c r="C39" s="16"/>
      <c r="D39" s="16"/>
      <c r="E39" s="16"/>
      <c r="F39" s="16"/>
      <c r="G39" s="16"/>
      <c r="H39" s="16"/>
      <c r="I39" s="16"/>
      <c r="J39" s="16"/>
    </row>
    <row r="40" spans="1:11" ht="30.75" customHeight="1" x14ac:dyDescent="0.3">
      <c r="A40" s="85" t="s">
        <v>70</v>
      </c>
      <c r="B40" s="85"/>
      <c r="C40" s="85"/>
      <c r="D40" s="85"/>
      <c r="E40" s="85"/>
      <c r="F40" s="85"/>
      <c r="G40" s="85"/>
      <c r="H40" s="85"/>
      <c r="I40" s="85"/>
      <c r="J40" s="85"/>
    </row>
    <row r="42" spans="1:11" ht="16.2" thickBot="1" x14ac:dyDescent="0.35">
      <c r="A42" s="30" t="s">
        <v>59</v>
      </c>
      <c r="B42" s="31">
        <v>334176821</v>
      </c>
      <c r="G42" s="76"/>
      <c r="H42" s="76"/>
      <c r="I42" s="76"/>
    </row>
    <row r="43" spans="1:11" x14ac:dyDescent="0.3">
      <c r="A43" s="30" t="s">
        <v>60</v>
      </c>
      <c r="B43" s="31">
        <v>380769081.93000001</v>
      </c>
      <c r="G43" s="77" t="s">
        <v>61</v>
      </c>
      <c r="H43" s="77"/>
      <c r="I43" s="77"/>
    </row>
    <row r="44" spans="1:11" x14ac:dyDescent="0.3">
      <c r="A44" s="30" t="s">
        <v>62</v>
      </c>
      <c r="B44" s="31">
        <v>375698179.88</v>
      </c>
      <c r="G44" s="78" t="s">
        <v>63</v>
      </c>
      <c r="H44" s="78"/>
      <c r="I44" s="78"/>
    </row>
  </sheetData>
  <mergeCells count="51">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6"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57"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2025-01-16T16:04:48Z</cp:lastPrinted>
  <dcterms:created xsi:type="dcterms:W3CDTF">2021-03-22T15:50:10Z</dcterms:created>
  <dcterms:modified xsi:type="dcterms:W3CDTF">2025-01-16T16:04:48Z</dcterms:modified>
</cp:coreProperties>
</file>