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crosado\OneDrive - Direccion General de Etica e Integridad Gubernamental\Escritorio\Informes de Angela\2023\"/>
    </mc:Choice>
  </mc:AlternateContent>
  <xr:revisionPtr revIDLastSave="0" documentId="13_ncr:1_{8748203D-4EE4-463C-B1C4-654D2CB70745}" xr6:coauthVersionLast="47" xr6:coauthVersionMax="47" xr10:uidLastSave="{00000000-0000-0000-0000-000000000000}"/>
  <bookViews>
    <workbookView xWindow="-108" yWindow="-108" windowWidth="23256" windowHeight="12456" xr2:uid="{4338FEAE-DB8E-4C02-BE6D-DDC1311F061E}"/>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I25" i="1"/>
  <c r="C16" i="1"/>
  <c r="C15" i="1"/>
  <c r="C14" i="1"/>
  <c r="J29" i="1"/>
</calcChain>
</file>

<file path=xl/sharedStrings.xml><?xml version="1.0" encoding="utf-8"?>
<sst xmlns="http://schemas.openxmlformats.org/spreadsheetml/2006/main" count="73" uniqueCount="73">
  <si>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</si>
  <si>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</si>
  <si>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</si>
  <si>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</si>
  <si>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</si>
  <si>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</si>
  <si>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</si>
  <si>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</si>
  <si>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</si>
  <si>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</si>
  <si>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</si>
  <si>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</si>
  <si>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</si>
  <si>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</si>
  <si>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</si>
  <si>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</si>
  <si>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</si>
  <si>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</si>
  <si>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</si>
  <si>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</si>
  <si>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</si>
  <si>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</si>
  <si>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</si>
  <si>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</si>
  <si>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</si>
  <si>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</si>
  <si>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</si>
  <si>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</si>
  <si>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</si>
  <si>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</si>
  <si>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</si>
  <si>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</si>
  <si>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</si>
  <si>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</si>
  <si>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</si>
  <si>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</si>
  <si>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</si>
  <si>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</si>
  <si>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</si>
  <si>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</si>
  <si>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</si>
  <si>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</si>
  <si>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</si>
  <si>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</si>
  <si>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</si>
  <si>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</si>
  <si>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0201-PRESIDENCIA DE LA REPÚBLICA</t>
  </si>
  <si>
    <t xml:space="preserve">	06-MINISTERIO DE LA PRESIDENCIA</t>
  </si>
  <si>
    <t>0008-DIRECCIÓN GENERAL DE ÉTICA E INTEGRIDAD GUBERNAMENTAL</t>
  </si>
  <si>
    <t>Impulsar el desarrollo y fortalecimiento de una cultura ética, de transparencia e integridad, a través de la promoción de los valores éticos y morales en la administración pública.</t>
  </si>
  <si>
    <t>Para 2025, ser una institución modelo por excelencia, que propicie la ética y la transparencia en la administración pública, contribuyendo a la prevención de la corrupción administrativa en el Estado Dominicano, valores indispensables para construir el desarrollo sostenible.</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</si>
  <si>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</si>
  <si>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</si>
  <si>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</si>
  <si>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</si>
  <si>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</si>
  <si>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</si>
  <si>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</si>
  <si>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02-Servidores públicos participan en actividades para el desarrollo y fomento en temas de ética y transparencia gubernamental.</t>
  </si>
  <si>
    <t xml:space="preserve">Presupuesto aprobado:  </t>
  </si>
  <si>
    <t xml:space="preserve">Presupuesto modificado: </t>
  </si>
  <si>
    <t>Ing. Ivan Cruz</t>
  </si>
  <si>
    <t>Total devengado:</t>
  </si>
  <si>
    <t>Director de Planificación y Desarrollo</t>
  </si>
  <si>
    <t>Los servidores publicos participan en las actividades para el desarrollo y fomento de la ética y la transparencia gubernamental, a traves de las comisiones de integridad gubernamental y cumplimiento normativo (CIGCN), los portales de transparencia y gobierno abierto, como instrumentos de prevencion de la corrupción en la administración pública.</t>
  </si>
  <si>
    <t>IV.II - Formulación y Ejecución trimestral de las Metas por Producto</t>
  </si>
  <si>
    <t>Programación Semestral</t>
  </si>
  <si>
    <t>Ejecución Semestral</t>
  </si>
  <si>
    <t xml:space="preserve">1. En el semestre junio - diciembre se logró ejecutar 70 de las 70 actividades programadas, todas las evidencias se encuentran archivadas y fueron entregadas al area correspondiente en la DIGEPRES, además, se subio a la plataforma de SIGEF, la programación con cada actividad, como una forma de guia para facilitar la evaluación de las mismas.             
</t>
  </si>
  <si>
    <t>En el semestre Junio - diciembre, se logro la ejecución del 100% de las actividades físicas, por lo que no hubo ninguna desviación. En cuanto a la parte financiera, hubo un ahorro en la ejecución del julio-septiembre de un 7.60% debido a que se ejecutaron mucha de las actividades con menos recursos. La mayoría de las actividades tienen salones planificados y almuerzos que hemos conseguido con cooperación de otras instituciones como la policía nacional (salones). Sin embargo, en hubo una sobre ejecución financiera en octubre - diciembre de 59%, esto debido a la ejecución de los procesos: DIGEIG-CCC-PEEX-2023-0001 y DIGEIG-DAF-CM-2023-0043, correspondientes a actividades planificadas, pero que no se contemplaba un gasto elevado. Además de los procesos antes mencionados, en octubre la DIGEIG recibió un presupuesto adicional de al rededor de 48 millones de pesos, ya fuera de la fecha permitida para las modificaciones.</t>
  </si>
  <si>
    <r>
      <t xml:space="preserve">VI. </t>
    </r>
    <r>
      <rPr>
        <b/>
        <sz val="12"/>
        <color theme="0"/>
        <rFont val="Century Gothic"/>
        <family val="2"/>
      </rPr>
      <t>Oportunidades de Mejora</t>
    </r>
  </si>
  <si>
    <r>
      <rPr>
        <b/>
        <sz val="12"/>
        <rFont val="Calibri"/>
        <family val="2"/>
      </rPr>
      <t>Nota:</t>
    </r>
    <r>
      <rPr>
        <sz val="12"/>
        <rFont val="Calibri"/>
        <family val="2"/>
      </rPr>
      <t xml:space="preserve"> Las secciones III, IV, V y VI deben ser repetidas, la misma cantidad de programas sustantivos (codificados desde 11 al 95) que tenga la unidad ejecutora</t>
    </r>
  </si>
  <si>
    <t>Informe de Evaluación semestral de las Metas Físicas-Financieras Junio - Diciembre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</si>
</sst>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14" x14ac:knownFonts="1">
    <font>
      <sz val="11"/>
      <color theme="1"/>
      <name val="Calibri"/>
      <family val="2"/>
      <scheme val="minor"/>
    </font>
    <font>
      <sz val="11"/>
      <color theme="1"/>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sz val="12"/>
      <color rgb="FF000000"/>
      <name val="Century Gothic"/>
      <family val="2"/>
    </font>
    <font>
      <sz val="8"/>
      <name val="Calibri"/>
      <family val="2"/>
      <scheme val="minor"/>
    </font>
    <font>
      <sz val="12"/>
      <color theme="1"/>
      <name val="Calibri"/>
      <family val="2"/>
      <scheme val="minor"/>
    </font>
    <font>
      <sz val="12"/>
      <color rgb="FF000000"/>
      <name val="Calibri"/>
      <family val="2"/>
      <scheme val="minor"/>
    </font>
    <font>
      <i/>
      <sz val="12"/>
      <color theme="1"/>
      <name val="Calibri"/>
      <family val="2"/>
      <scheme val="minor"/>
    </font>
    <font>
      <sz val="12"/>
      <name val="Calibri"/>
      <family val="2"/>
    </font>
    <font>
      <b/>
      <sz val="12"/>
      <name val="Calibri"/>
      <family val="2"/>
    </font>
    <font>
      <b/>
      <sz val="12"/>
      <color rgb="FF000000"/>
      <name val="Calibri"/>
      <family val="2"/>
    </font>
    <font>
      <b/>
      <sz val="12"/>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9">
    <xf numFmtId="0" fontId="0" fillId="0" borderId="0" xfId="0"/>
    <xf numFmtId="0" fontId="3" fillId="4" borderId="17" xfId="0" applyFont="1" applyFill="1" applyBorder="1" applyAlignment="1">
      <alignment horizontal="left" vertical="center"/>
    </xf>
    <xf numFmtId="0" fontId="3" fillId="4" borderId="0" xfId="0" applyFont="1" applyFill="1" applyAlignment="1">
      <alignment horizontal="left" vertical="center"/>
    </xf>
    <xf numFmtId="0" fontId="3" fillId="4" borderId="18" xfId="0" applyFont="1" applyFill="1" applyBorder="1" applyAlignment="1">
      <alignment horizontal="left" vertical="center"/>
    </xf>
    <xf numFmtId="0" fontId="4" fillId="5" borderId="17"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18" xfId="0" applyFont="1" applyFill="1" applyBorder="1" applyAlignment="1">
      <alignment horizontal="left" vertical="center" wrapText="1"/>
    </xf>
    <xf numFmtId="0" fontId="4" fillId="5" borderId="17" xfId="0" applyFont="1" applyFill="1" applyBorder="1" applyAlignment="1">
      <alignment horizontal="left" vertical="center"/>
    </xf>
    <xf numFmtId="0" fontId="4" fillId="5" borderId="0" xfId="0" applyFont="1" applyFill="1" applyAlignment="1">
      <alignment horizontal="left" vertical="center"/>
    </xf>
    <xf numFmtId="0" fontId="4" fillId="5" borderId="18" xfId="0" applyFont="1" applyFill="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9" borderId="1" xfId="0" applyFont="1" applyFill="1" applyBorder="1" applyAlignment="1">
      <alignment vertical="top" wrapText="1"/>
    </xf>
    <xf numFmtId="0" fontId="7" fillId="0" borderId="0" xfId="0" applyFont="1" applyProtection="1">
      <protection locked="0"/>
    </xf>
    <xf numFmtId="0" fontId="7" fillId="0" borderId="0" xfId="0" applyFont="1"/>
    <xf numFmtId="0" fontId="2" fillId="9" borderId="5" xfId="0" applyFont="1" applyFill="1" applyBorder="1" applyAlignment="1">
      <alignment vertical="top"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9" borderId="9" xfId="0" applyFont="1" applyFill="1" applyBorder="1" applyAlignment="1">
      <alignment vertical="top"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164" fontId="8" fillId="0" borderId="12"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7" fillId="0" borderId="14" xfId="0" applyFont="1" applyBorder="1" applyAlignment="1">
      <alignment horizontal="center"/>
    </xf>
    <xf numFmtId="0" fontId="7" fillId="0" borderId="15" xfId="0" applyFont="1" applyBorder="1" applyAlignment="1">
      <alignment horizontal="center"/>
    </xf>
    <xf numFmtId="0" fontId="7" fillId="0" borderId="0" xfId="0" applyFont="1" applyAlignment="1">
      <alignment horizontal="center"/>
    </xf>
    <xf numFmtId="0" fontId="7" fillId="0" borderId="16" xfId="0" applyFont="1" applyBorder="1" applyAlignment="1">
      <alignment horizontal="center"/>
    </xf>
    <xf numFmtId="0" fontId="7" fillId="3" borderId="17" xfId="0" applyFont="1" applyFill="1" applyBorder="1" applyAlignment="1">
      <alignment horizontal="center"/>
    </xf>
    <xf numFmtId="0" fontId="7" fillId="3" borderId="0" xfId="0" applyFont="1" applyFill="1" applyAlignment="1">
      <alignment horizontal="center"/>
    </xf>
    <xf numFmtId="0" fontId="7" fillId="3" borderId="18" xfId="0" applyFont="1" applyFill="1" applyBorder="1" applyAlignment="1">
      <alignment horizontal="center"/>
    </xf>
    <xf numFmtId="0" fontId="2" fillId="0" borderId="17" xfId="0" applyFont="1" applyBorder="1" applyAlignment="1">
      <alignment vertical="center"/>
    </xf>
    <xf numFmtId="49" fontId="9" fillId="0" borderId="20" xfId="0" quotePrefix="1" applyNumberFormat="1" applyFont="1" applyBorder="1" applyAlignment="1" applyProtection="1">
      <alignment horizontal="left" vertical="center" wrapText="1"/>
      <protection locked="0"/>
    </xf>
    <xf numFmtId="0" fontId="4" fillId="0" borderId="17" xfId="0" applyFont="1" applyBorder="1"/>
    <xf numFmtId="0" fontId="9" fillId="0" borderId="20" xfId="0" applyFont="1" applyBorder="1" applyAlignment="1" applyProtection="1">
      <alignment horizontal="left" vertical="center" wrapText="1"/>
      <protection locked="0"/>
    </xf>
    <xf numFmtId="0" fontId="10" fillId="0" borderId="0" xfId="0" applyFont="1" applyProtection="1">
      <protection locked="0"/>
    </xf>
    <xf numFmtId="0" fontId="7" fillId="6" borderId="19"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19" xfId="0" applyFont="1" applyFill="1" applyBorder="1" applyAlignment="1">
      <alignment horizontal="center" vertical="center"/>
    </xf>
    <xf numFmtId="0" fontId="7" fillId="0" borderId="19" xfId="0" applyFont="1" applyBorder="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2" fillId="0" borderId="17" xfId="0" applyFont="1" applyBorder="1" applyAlignment="1">
      <alignment vertical="center" wrapText="1"/>
    </xf>
    <xf numFmtId="0" fontId="11" fillId="6" borderId="21" xfId="0" applyFont="1" applyFill="1" applyBorder="1" applyAlignment="1">
      <alignment horizontal="center" vertical="center" wrapText="1" readingOrder="1"/>
    </xf>
    <xf numFmtId="0" fontId="11" fillId="6" borderId="22" xfId="0" applyFont="1" applyFill="1" applyBorder="1" applyAlignment="1">
      <alignment horizontal="center" vertical="center" wrapText="1" readingOrder="1"/>
    </xf>
    <xf numFmtId="0" fontId="11" fillId="6" borderId="23" xfId="0" applyFont="1" applyFill="1" applyBorder="1" applyAlignment="1">
      <alignment horizontal="center" vertical="center" wrapText="1" readingOrder="1"/>
    </xf>
    <xf numFmtId="0" fontId="11" fillId="6" borderId="34" xfId="0" applyFont="1" applyFill="1" applyBorder="1" applyAlignment="1">
      <alignment horizontal="center" vertical="center" wrapText="1" readingOrder="1"/>
    </xf>
    <xf numFmtId="0" fontId="11" fillId="6" borderId="24" xfId="0" applyFont="1" applyFill="1" applyBorder="1" applyAlignment="1">
      <alignment horizontal="center" vertical="center" wrapText="1" readingOrder="1"/>
    </xf>
    <xf numFmtId="44" fontId="10" fillId="0" borderId="25" xfId="2" applyFont="1" applyFill="1" applyBorder="1" applyAlignment="1" applyProtection="1">
      <alignment horizontal="center" vertical="center" wrapText="1" readingOrder="1"/>
      <protection locked="0"/>
    </xf>
    <xf numFmtId="44" fontId="10" fillId="0" borderId="26" xfId="2" applyFont="1" applyFill="1" applyBorder="1" applyAlignment="1" applyProtection="1">
      <alignment horizontal="center" vertical="center" wrapText="1" readingOrder="1"/>
      <protection locked="0"/>
    </xf>
    <xf numFmtId="44" fontId="10" fillId="0" borderId="23" xfId="2" applyFont="1" applyFill="1" applyBorder="1" applyAlignment="1" applyProtection="1">
      <alignment horizontal="center" vertical="center" wrapText="1" readingOrder="1"/>
      <protection locked="0"/>
    </xf>
    <xf numFmtId="44" fontId="10" fillId="0" borderId="34" xfId="2" applyFont="1" applyFill="1" applyBorder="1" applyAlignment="1" applyProtection="1">
      <alignment horizontal="center" vertical="center" wrapText="1" readingOrder="1"/>
      <protection locked="0"/>
    </xf>
    <xf numFmtId="44" fontId="10" fillId="0" borderId="22" xfId="2" applyFont="1" applyFill="1" applyBorder="1" applyAlignment="1" applyProtection="1">
      <alignment horizontal="center" vertical="center" wrapText="1" readingOrder="1"/>
      <protection locked="0"/>
    </xf>
    <xf numFmtId="10" fontId="10" fillId="7" borderId="26" xfId="1" applyNumberFormat="1" applyFont="1" applyFill="1" applyBorder="1" applyAlignment="1" applyProtection="1">
      <alignment horizontal="center" vertical="center" wrapText="1" readingOrder="1"/>
    </xf>
    <xf numFmtId="10" fontId="10" fillId="7" borderId="27" xfId="1" applyNumberFormat="1" applyFont="1" applyFill="1" applyBorder="1" applyAlignment="1" applyProtection="1">
      <alignment horizontal="center" vertical="center" wrapText="1" readingOrder="1"/>
    </xf>
    <xf numFmtId="0" fontId="7" fillId="0" borderId="17" xfId="0" applyFont="1" applyBorder="1"/>
    <xf numFmtId="0" fontId="12" fillId="8" borderId="26" xfId="0" applyFont="1" applyFill="1" applyBorder="1" applyAlignment="1">
      <alignment horizontal="center" vertical="center" wrapText="1" readingOrder="1"/>
    </xf>
    <xf numFmtId="0" fontId="10" fillId="6" borderId="26" xfId="0" applyFont="1" applyFill="1" applyBorder="1" applyAlignment="1">
      <alignment vertical="top" wrapText="1"/>
    </xf>
    <xf numFmtId="0" fontId="10" fillId="6" borderId="27" xfId="0" applyFont="1" applyFill="1" applyBorder="1" applyAlignment="1">
      <alignment vertical="top" wrapText="1"/>
    </xf>
    <xf numFmtId="0" fontId="12" fillId="8" borderId="28" xfId="0" applyFont="1" applyFill="1" applyBorder="1" applyAlignment="1">
      <alignment horizontal="center" vertical="center" wrapText="1" readingOrder="1"/>
    </xf>
    <xf numFmtId="0" fontId="12" fillId="8" borderId="29" xfId="0" applyFont="1" applyFill="1" applyBorder="1" applyAlignment="1">
      <alignment horizontal="center" vertical="center" wrapText="1" readingOrder="1"/>
    </xf>
    <xf numFmtId="0" fontId="12" fillId="8" borderId="30" xfId="0" applyFont="1" applyFill="1" applyBorder="1" applyAlignment="1">
      <alignment horizontal="center" vertical="center" wrapText="1" readingOrder="1"/>
    </xf>
    <xf numFmtId="0" fontId="10" fillId="0" borderId="22" xfId="0" applyFont="1" applyBorder="1" applyAlignment="1" applyProtection="1">
      <alignment vertical="top" wrapText="1"/>
      <protection locked="0"/>
    </xf>
    <xf numFmtId="0" fontId="10" fillId="0" borderId="26" xfId="0" applyFont="1" applyBorder="1" applyAlignment="1" applyProtection="1">
      <alignment vertical="top" wrapText="1"/>
      <protection locked="0"/>
    </xf>
    <xf numFmtId="165" fontId="10" fillId="0" borderId="26" xfId="0" applyNumberFormat="1" applyFont="1" applyBorder="1" applyAlignment="1" applyProtection="1">
      <alignment horizontal="center" vertical="center" wrapText="1" readingOrder="1"/>
      <protection locked="0"/>
    </xf>
    <xf numFmtId="166" fontId="10" fillId="0" borderId="26" xfId="0" applyNumberFormat="1" applyFont="1" applyBorder="1" applyAlignment="1" applyProtection="1">
      <alignment horizontal="center" vertical="center" wrapText="1" readingOrder="1"/>
      <protection locked="0"/>
    </xf>
    <xf numFmtId="165" fontId="10" fillId="0" borderId="26" xfId="0" applyNumberFormat="1" applyFont="1" applyBorder="1" applyAlignment="1" applyProtection="1">
      <alignment horizontal="center" vertical="center" wrapText="1"/>
      <protection locked="0"/>
    </xf>
    <xf numFmtId="10" fontId="10" fillId="7" borderId="26" xfId="1" applyNumberFormat="1" applyFont="1" applyFill="1" applyBorder="1" applyAlignment="1" applyProtection="1">
      <alignment horizontal="center" vertical="center" wrapText="1" readingOrder="1"/>
      <protection locked="0"/>
    </xf>
    <xf numFmtId="167" fontId="10" fillId="7" borderId="23" xfId="0" applyNumberFormat="1" applyFont="1" applyFill="1" applyBorder="1" applyAlignment="1" applyProtection="1">
      <alignment horizontal="center" vertical="center" wrapText="1" readingOrder="1"/>
      <protection locked="0"/>
    </xf>
    <xf numFmtId="0" fontId="2" fillId="0" borderId="17" xfId="0" applyFont="1" applyBorder="1" applyAlignment="1" applyProtection="1">
      <alignment vertical="center" wrapText="1"/>
      <protection locked="0"/>
    </xf>
    <xf numFmtId="0" fontId="9" fillId="0" borderId="0" xfId="0" applyFont="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0" xfId="0" applyFont="1" applyAlignment="1" applyProtection="1">
      <alignment horizontal="justify" vertical="center" wrapText="1"/>
      <protection locked="0"/>
    </xf>
    <xf numFmtId="0" fontId="9" fillId="0" borderId="18" xfId="0" applyFont="1" applyBorder="1" applyAlignment="1" applyProtection="1">
      <alignment horizontal="justify" vertical="center" wrapText="1"/>
      <protection locked="0"/>
    </xf>
    <xf numFmtId="0" fontId="9" fillId="0" borderId="31" xfId="0" applyFont="1" applyBorder="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0" fontId="9" fillId="0" borderId="33"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0" fillId="0" borderId="0" xfId="0" applyFont="1" applyAlignment="1">
      <alignment horizontal="left" vertical="center" wrapText="1"/>
    </xf>
    <xf numFmtId="0" fontId="4" fillId="0" borderId="20" xfId="0" applyFont="1" applyBorder="1" applyAlignment="1">
      <alignment vertical="top"/>
    </xf>
    <xf numFmtId="44" fontId="7" fillId="0" borderId="20" xfId="2" applyFont="1" applyBorder="1" applyAlignment="1">
      <alignment vertical="top" wrapText="1"/>
    </xf>
    <xf numFmtId="0" fontId="10" fillId="0" borderId="10" xfId="0" applyFont="1" applyBorder="1" applyAlignment="1" applyProtection="1">
      <alignment horizontal="center"/>
      <protection locked="0"/>
    </xf>
    <xf numFmtId="0" fontId="11" fillId="0" borderId="15" xfId="0" applyFont="1" applyBorder="1" applyAlignment="1" applyProtection="1">
      <alignment horizontal="center"/>
      <protection locked="0"/>
    </xf>
    <xf numFmtId="44" fontId="7" fillId="0" borderId="20" xfId="2" applyFont="1" applyBorder="1"/>
    <xf numFmtId="0" fontId="11" fillId="0" borderId="0" xfId="0" applyFont="1" applyAlignment="1" applyProtection="1">
      <alignment horizontal="center"/>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12"/>
        <color auto="1"/>
        <name val="Calibri"/>
        <family val="2"/>
        <scheme val="none"/>
      </font>
      <numFmt numFmtId="165"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family val="2"/>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border outline="0">
        <bottom style="thin">
          <color theme="0" tint="-0.34998626667073579"/>
        </bottom>
      </border>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2" dataDxfId="1" headerRowBorderDxfId="14" tableBorderDxfId="13" totalsRowBorderDxfId="12">
  <tableColumns count="10">
    <tableColumn id="1" xr3:uid="{DC1B7B10-25DF-444B-B97E-464EC471DB5B}" name="Producto" dataDxfId="11"/>
    <tableColumn id="2" xr3:uid="{C61E64BC-B5A5-45F4-8F84-130CBA355D9D}" name="Indicador" dataDxfId="10"/>
    <tableColumn id="3" xr3:uid="{3AC7971E-A8AB-4C13-830D-AC13829EAC0E}" name="Física_x000a_(A)" dataDxfId="9"/>
    <tableColumn id="4" xr3:uid="{8DB7EDBB-DB79-4CBD-AD68-D153CE19B0A8}" name="Financiera_x000a_(B)" dataDxfId="8"/>
    <tableColumn id="9" xr3:uid="{AC3E8DE2-D537-4CBB-AD59-753602F58C3E}" name="Física_x000a_(C)" dataDxfId="0"/>
    <tableColumn id="10" xr3:uid="{25C7EA1D-EAE0-4DC9-9FB1-C0E265B640E6}" name="Financiera_x000a_(D)" dataDxfId="7"/>
    <tableColumn id="5" xr3:uid="{C2FDA61C-9281-4FCB-A3FE-246521A85EA0}" name="Física _x000a_(E)" dataDxfId="6"/>
    <tableColumn id="6" xr3:uid="{B07D8104-8103-4848-A228-6FBAE528EF68}" name="Financiera _x000a_ (F)" dataDxfId="5"/>
    <tableColumn id="7" xr3:uid="{F97ACE16-1124-4543-AD0A-CBAA1878A36A}" name="Física _x000a_(%)_x000a_ G=E/C" dataDxfId="4" dataCellStyle="Porcentaje">
      <calculatedColumnFormula>IF(G29&gt;0,G29/C29,0)</calculatedColumnFormula>
    </tableColumn>
    <tableColumn id="8" xr3:uid="{CAB2F777-24BA-4EFC-82F9-153B93171D9B}" name="Financiero _x000a_(%) _x000a_H=F/D" dataDxfId="3">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4"/>
  <sheetViews>
    <sheetView tabSelected="1" view="pageBreakPreview" zoomScale="85" zoomScaleNormal="100" zoomScaleSheetLayoutView="85" workbookViewId="0">
      <selection activeCell="B11" sqref="B11:J11"/>
    </sheetView>
  </sheetViews>
  <sheetFormatPr baseColWidth="10" defaultRowHeight="15.6" x14ac:dyDescent="0.3"/>
  <cols>
    <col min="1" max="1" width="23.88671875" style="39" bestFit="1" customWidth="1"/>
    <col min="2" max="2" width="18.33203125" style="39" bestFit="1" customWidth="1"/>
    <col min="3" max="3" width="12.6640625" style="39" customWidth="1"/>
    <col min="4" max="4" width="15.6640625" style="39" bestFit="1" customWidth="1"/>
    <col min="5" max="5" width="12.6640625" style="39" customWidth="1"/>
    <col min="6" max="6" width="15.6640625" style="39" bestFit="1" customWidth="1"/>
    <col min="7" max="7" width="12.6640625" style="39" customWidth="1"/>
    <col min="8" max="8" width="15.6640625" style="39" bestFit="1" customWidth="1"/>
    <col min="9" max="10" width="12.6640625" style="39" customWidth="1"/>
    <col min="11" max="11" width="11.44140625" style="39"/>
    <col min="12" max="16384" width="11.5546875" style="15"/>
  </cols>
  <sheetData>
    <row r="1" spans="1:11" ht="16.2" thickBot="1" x14ac:dyDescent="0.35">
      <c r="A1" s="13"/>
      <c r="B1" s="10" t="s">
        <v>72</v>
      </c>
      <c r="C1" s="11"/>
      <c r="D1" s="11"/>
      <c r="E1" s="11"/>
      <c r="F1" s="11"/>
      <c r="G1" s="11"/>
      <c r="H1" s="11"/>
      <c r="I1" s="11"/>
      <c r="J1" s="12"/>
      <c r="K1" s="14"/>
    </row>
    <row r="2" spans="1:11" ht="31.8" thickBot="1" x14ac:dyDescent="0.35">
      <c r="A2" s="16"/>
      <c r="B2" s="17" t="s">
        <v>0</v>
      </c>
      <c r="C2" s="18"/>
      <c r="D2" s="17" t="s">
        <v>1</v>
      </c>
      <c r="E2" s="18"/>
      <c r="F2" s="18"/>
      <c r="G2" s="18"/>
      <c r="H2" s="19"/>
      <c r="I2" s="20" t="s">
        <v>2</v>
      </c>
      <c r="J2" s="21" t="s">
        <v>3</v>
      </c>
      <c r="K2" s="14"/>
    </row>
    <row r="3" spans="1:11" ht="20.25" customHeight="1" thickBot="1" x14ac:dyDescent="0.35">
      <c r="A3" s="22"/>
      <c r="B3" s="23" t="s">
        <v>4</v>
      </c>
      <c r="C3" s="24"/>
      <c r="D3" s="23"/>
      <c r="E3" s="24"/>
      <c r="F3" s="24"/>
      <c r="G3" s="24"/>
      <c r="H3" s="25"/>
      <c r="I3" s="26"/>
      <c r="J3" s="27"/>
      <c r="K3" s="14"/>
    </row>
    <row r="4" spans="1:11" ht="9" customHeight="1" x14ac:dyDescent="0.3">
      <c r="A4" s="28"/>
      <c r="B4" s="29"/>
      <c r="C4" s="29"/>
      <c r="D4" s="30"/>
      <c r="E4" s="30"/>
      <c r="F4" s="30"/>
      <c r="G4" s="30"/>
      <c r="H4" s="30"/>
      <c r="I4" s="29"/>
      <c r="J4" s="31"/>
      <c r="K4" s="14"/>
    </row>
    <row r="5" spans="1:11" ht="3" customHeight="1" x14ac:dyDescent="0.3">
      <c r="A5" s="32"/>
      <c r="B5" s="33"/>
      <c r="C5" s="33"/>
      <c r="D5" s="33"/>
      <c r="E5" s="33"/>
      <c r="F5" s="33"/>
      <c r="G5" s="33"/>
      <c r="H5" s="33"/>
      <c r="I5" s="33"/>
      <c r="J5" s="34"/>
      <c r="K5" s="14"/>
    </row>
    <row r="6" spans="1:11" x14ac:dyDescent="0.3">
      <c r="A6" s="1" t="s">
        <v>5</v>
      </c>
      <c r="B6" s="2"/>
      <c r="C6" s="2"/>
      <c r="D6" s="2"/>
      <c r="E6" s="2"/>
      <c r="F6" s="2"/>
      <c r="G6" s="2"/>
      <c r="H6" s="2"/>
      <c r="I6" s="2"/>
      <c r="J6" s="3"/>
      <c r="K6" s="14"/>
    </row>
    <row r="7" spans="1:11" x14ac:dyDescent="0.3">
      <c r="A7" s="7" t="s">
        <v>6</v>
      </c>
      <c r="B7" s="8"/>
      <c r="C7" s="8"/>
      <c r="D7" s="8"/>
      <c r="E7" s="8"/>
      <c r="F7" s="8"/>
      <c r="G7" s="8"/>
      <c r="H7" s="8"/>
      <c r="I7" s="8"/>
      <c r="J7" s="9"/>
      <c r="K7" s="14"/>
    </row>
    <row r="8" spans="1:11" x14ac:dyDescent="0.3">
      <c r="A8" s="35" t="s">
        <v>7</v>
      </c>
      <c r="B8" s="36" t="s">
        <v>46</v>
      </c>
      <c r="C8" s="36"/>
      <c r="D8" s="36"/>
      <c r="E8" s="36"/>
      <c r="F8" s="36"/>
      <c r="G8" s="36"/>
      <c r="H8" s="36"/>
      <c r="I8" s="36"/>
      <c r="J8" s="36"/>
      <c r="K8" s="14"/>
    </row>
    <row r="9" spans="1:11" ht="15" customHeight="1" x14ac:dyDescent="0.3">
      <c r="A9" s="37" t="s">
        <v>34</v>
      </c>
      <c r="B9" s="36" t="s">
        <v>47</v>
      </c>
      <c r="C9" s="36"/>
      <c r="D9" s="36"/>
      <c r="E9" s="36"/>
      <c r="F9" s="36"/>
      <c r="G9" s="36"/>
      <c r="H9" s="36"/>
      <c r="I9" s="36"/>
      <c r="J9" s="36"/>
      <c r="K9" s="14"/>
    </row>
    <row r="10" spans="1:11" x14ac:dyDescent="0.3">
      <c r="A10" s="37" t="s">
        <v>35</v>
      </c>
      <c r="B10" s="36" t="s">
        <v>48</v>
      </c>
      <c r="C10" s="36"/>
      <c r="D10" s="36"/>
      <c r="E10" s="36"/>
      <c r="F10" s="36"/>
      <c r="G10" s="36"/>
      <c r="H10" s="36"/>
      <c r="I10" s="36"/>
      <c r="J10" s="36"/>
      <c r="K10" s="14"/>
    </row>
    <row r="11" spans="1:11" ht="31.5" customHeight="1" x14ac:dyDescent="0.3">
      <c r="A11" s="35" t="s">
        <v>8</v>
      </c>
      <c r="B11" s="38" t="s">
        <v>49</v>
      </c>
      <c r="C11" s="38"/>
      <c r="D11" s="38"/>
      <c r="E11" s="38"/>
      <c r="F11" s="38"/>
      <c r="G11" s="38"/>
      <c r="H11" s="38"/>
      <c r="I11" s="38"/>
      <c r="J11" s="38"/>
    </row>
    <row r="12" spans="1:11" ht="37.799999999999997" customHeight="1" x14ac:dyDescent="0.3">
      <c r="A12" s="35" t="s">
        <v>9</v>
      </c>
      <c r="B12" s="38" t="s">
        <v>50</v>
      </c>
      <c r="C12" s="38"/>
      <c r="D12" s="38"/>
      <c r="E12" s="38"/>
      <c r="F12" s="38"/>
      <c r="G12" s="38"/>
      <c r="H12" s="38"/>
      <c r="I12" s="38"/>
      <c r="J12" s="38"/>
    </row>
    <row r="13" spans="1:11" x14ac:dyDescent="0.3">
      <c r="A13" s="1" t="s">
        <v>10</v>
      </c>
      <c r="B13" s="2"/>
      <c r="C13" s="2"/>
      <c r="D13" s="2"/>
      <c r="E13" s="2"/>
      <c r="F13" s="2"/>
      <c r="G13" s="2"/>
      <c r="H13" s="2"/>
      <c r="I13" s="2"/>
      <c r="J13" s="3"/>
    </row>
    <row r="14" spans="1:11" x14ac:dyDescent="0.3">
      <c r="A14" s="35" t="s">
        <v>11</v>
      </c>
      <c r="B14" s="40">
        <v>1</v>
      </c>
      <c r="C14" s="41" t="str">
        <f>IFERROR(VLOOKUP(B14,'[1]Validacion datos'!A2:B5,2,FALSE),"")</f>
        <v>DESARROLLO INSTITUCIONAL</v>
      </c>
      <c r="D14" s="41"/>
      <c r="E14" s="41"/>
      <c r="F14" s="41"/>
      <c r="G14" s="41"/>
      <c r="H14" s="41"/>
      <c r="I14" s="41"/>
      <c r="J14" s="41"/>
    </row>
    <row r="15" spans="1:11" x14ac:dyDescent="0.3">
      <c r="A15" s="35" t="s">
        <v>12</v>
      </c>
      <c r="B15" s="42">
        <v>1.1000000000000001</v>
      </c>
      <c r="C15" s="41" t="str">
        <f>IFERROR(VLOOKUP(B15,'[1]Validacion datos'!A8:B26,2,FALSE),"")</f>
        <v>Administración pública transparente, eficiente y orientada</v>
      </c>
      <c r="D15" s="41"/>
      <c r="E15" s="41"/>
      <c r="F15" s="41"/>
      <c r="G15" s="41"/>
      <c r="H15" s="41"/>
      <c r="I15" s="41"/>
      <c r="J15" s="41"/>
    </row>
    <row r="16" spans="1:11" ht="55.2" customHeight="1" x14ac:dyDescent="0.3">
      <c r="A16" s="35" t="s">
        <v>13</v>
      </c>
      <c r="B16" s="43" t="s">
        <v>51</v>
      </c>
      <c r="C16" s="4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41"/>
      <c r="E16" s="41"/>
      <c r="F16" s="41"/>
      <c r="G16" s="41"/>
      <c r="H16" s="41"/>
      <c r="I16" s="41"/>
      <c r="J16" s="41"/>
    </row>
    <row r="17" spans="1:11" x14ac:dyDescent="0.3">
      <c r="A17" s="1" t="s">
        <v>14</v>
      </c>
      <c r="B17" s="2"/>
      <c r="C17" s="2"/>
      <c r="D17" s="2"/>
      <c r="E17" s="2"/>
      <c r="F17" s="2"/>
      <c r="G17" s="2"/>
      <c r="H17" s="2"/>
      <c r="I17" s="2"/>
      <c r="J17" s="3"/>
    </row>
    <row r="18" spans="1:11" x14ac:dyDescent="0.3">
      <c r="A18" s="35" t="s">
        <v>15</v>
      </c>
      <c r="B18" s="44" t="s">
        <v>52</v>
      </c>
      <c r="C18" s="44"/>
      <c r="D18" s="44"/>
      <c r="E18" s="44"/>
      <c r="F18" s="44"/>
      <c r="G18" s="44"/>
      <c r="H18" s="44"/>
      <c r="I18" s="44"/>
      <c r="J18" s="45"/>
    </row>
    <row r="19" spans="1:11" x14ac:dyDescent="0.3">
      <c r="A19" s="46" t="s">
        <v>16</v>
      </c>
      <c r="B19" s="44" t="s">
        <v>53</v>
      </c>
      <c r="C19" s="44"/>
      <c r="D19" s="44"/>
      <c r="E19" s="44"/>
      <c r="F19" s="44"/>
      <c r="G19" s="44"/>
      <c r="H19" s="44"/>
      <c r="I19" s="44"/>
      <c r="J19" s="45"/>
    </row>
    <row r="20" spans="1:11" x14ac:dyDescent="0.3">
      <c r="A20" s="46" t="s">
        <v>17</v>
      </c>
      <c r="B20" s="44" t="s">
        <v>54</v>
      </c>
      <c r="C20" s="44"/>
      <c r="D20" s="44"/>
      <c r="E20" s="44"/>
      <c r="F20" s="44"/>
      <c r="G20" s="44"/>
      <c r="H20" s="44"/>
      <c r="I20" s="44"/>
      <c r="J20" s="45"/>
    </row>
    <row r="21" spans="1:11" x14ac:dyDescent="0.3">
      <c r="A21" s="46" t="s">
        <v>36</v>
      </c>
      <c r="B21" s="44" t="s">
        <v>55</v>
      </c>
      <c r="C21" s="44"/>
      <c r="D21" s="44"/>
      <c r="E21" s="44"/>
      <c r="F21" s="44"/>
      <c r="G21" s="44"/>
      <c r="H21" s="44"/>
      <c r="I21" s="44"/>
      <c r="J21" s="45"/>
      <c r="K21" s="14"/>
    </row>
    <row r="22" spans="1:11" x14ac:dyDescent="0.3">
      <c r="A22" s="1" t="s">
        <v>18</v>
      </c>
      <c r="B22" s="2"/>
      <c r="C22" s="2"/>
      <c r="D22" s="2"/>
      <c r="E22" s="2"/>
      <c r="F22" s="2"/>
      <c r="G22" s="2"/>
      <c r="H22" s="2"/>
      <c r="I22" s="2"/>
      <c r="J22" s="3"/>
    </row>
    <row r="23" spans="1:11" x14ac:dyDescent="0.3">
      <c r="A23" s="7" t="s">
        <v>19</v>
      </c>
      <c r="B23" s="8"/>
      <c r="C23" s="8"/>
      <c r="D23" s="8"/>
      <c r="E23" s="8"/>
      <c r="F23" s="8"/>
      <c r="G23" s="8"/>
      <c r="H23" s="8"/>
      <c r="I23" s="8"/>
      <c r="J23" s="9"/>
      <c r="K23" s="14"/>
    </row>
    <row r="24" spans="1:11" ht="15" customHeight="1" x14ac:dyDescent="0.3">
      <c r="A24" s="47" t="s">
        <v>20</v>
      </c>
      <c r="B24" s="48"/>
      <c r="C24" s="49" t="s">
        <v>21</v>
      </c>
      <c r="D24" s="50"/>
      <c r="E24" s="50"/>
      <c r="F24" s="50" t="s">
        <v>22</v>
      </c>
      <c r="G24" s="50"/>
      <c r="H24" s="48"/>
      <c r="I24" s="49" t="s">
        <v>23</v>
      </c>
      <c r="J24" s="51"/>
    </row>
    <row r="25" spans="1:11" ht="14.4" customHeight="1" x14ac:dyDescent="0.3">
      <c r="A25" s="52">
        <v>253461144</v>
      </c>
      <c r="B25" s="53"/>
      <c r="C25" s="54">
        <v>301776157</v>
      </c>
      <c r="D25" s="55"/>
      <c r="E25" s="56"/>
      <c r="F25" s="54">
        <v>292465218.30000001</v>
      </c>
      <c r="G25" s="55"/>
      <c r="H25" s="56"/>
      <c r="I25" s="57">
        <f>+IF(F25&gt;0,F25/C25,0)</f>
        <v>0.96914620826058173</v>
      </c>
      <c r="J25" s="58"/>
    </row>
    <row r="26" spans="1:11" x14ac:dyDescent="0.3">
      <c r="A26" s="7" t="s">
        <v>65</v>
      </c>
      <c r="B26" s="8"/>
      <c r="C26" s="8"/>
      <c r="D26" s="8"/>
      <c r="E26" s="8"/>
      <c r="F26" s="8"/>
      <c r="G26" s="8"/>
      <c r="H26" s="8"/>
      <c r="I26" s="8"/>
      <c r="J26" s="9"/>
      <c r="K26" s="14"/>
    </row>
    <row r="27" spans="1:11" x14ac:dyDescent="0.3">
      <c r="A27" s="59"/>
      <c r="B27" s="15"/>
      <c r="C27" s="60" t="s">
        <v>45</v>
      </c>
      <c r="D27" s="61"/>
      <c r="E27" s="60" t="s">
        <v>66</v>
      </c>
      <c r="F27" s="61"/>
      <c r="G27" s="60" t="s">
        <v>67</v>
      </c>
      <c r="H27" s="60"/>
      <c r="I27" s="60" t="s">
        <v>24</v>
      </c>
      <c r="J27" s="62"/>
    </row>
    <row r="28" spans="1:11" ht="46.8" x14ac:dyDescent="0.3">
      <c r="A28" s="63" t="s">
        <v>25</v>
      </c>
      <c r="B28" s="64" t="s">
        <v>26</v>
      </c>
      <c r="C28" s="64" t="s">
        <v>37</v>
      </c>
      <c r="D28" s="64" t="s">
        <v>38</v>
      </c>
      <c r="E28" s="64" t="s">
        <v>39</v>
      </c>
      <c r="F28" s="64" t="s">
        <v>40</v>
      </c>
      <c r="G28" s="64" t="s">
        <v>41</v>
      </c>
      <c r="H28" s="64" t="s">
        <v>42</v>
      </c>
      <c r="I28" s="64" t="s">
        <v>43</v>
      </c>
      <c r="J28" s="65" t="s">
        <v>44</v>
      </c>
    </row>
    <row r="29" spans="1:11" ht="109.2" x14ac:dyDescent="0.3">
      <c r="A29" s="66" t="s">
        <v>56</v>
      </c>
      <c r="B29" s="67" t="s">
        <v>57</v>
      </c>
      <c r="C29" s="68">
        <v>125</v>
      </c>
      <c r="D29" s="69">
        <v>218467184.84999999</v>
      </c>
      <c r="E29" s="70">
        <v>70</v>
      </c>
      <c r="F29" s="69">
        <v>110270996.86</v>
      </c>
      <c r="G29" s="70">
        <v>70</v>
      </c>
      <c r="H29" s="69">
        <v>185531065.27000001</v>
      </c>
      <c r="I29" s="71">
        <f>IF(G29&gt;0,G29/C29,0)</f>
        <v>0.56000000000000005</v>
      </c>
      <c r="J29" s="72">
        <f>IF(H29&gt;0,H29/D29,0)</f>
        <v>0.84923996891059872</v>
      </c>
    </row>
    <row r="30" spans="1:11" x14ac:dyDescent="0.3">
      <c r="A30" s="1" t="s">
        <v>27</v>
      </c>
      <c r="B30" s="2"/>
      <c r="C30" s="2"/>
      <c r="D30" s="2"/>
      <c r="E30" s="2"/>
      <c r="F30" s="2"/>
      <c r="G30" s="2"/>
      <c r="H30" s="2"/>
      <c r="I30" s="2"/>
      <c r="J30" s="3"/>
    </row>
    <row r="31" spans="1:11" x14ac:dyDescent="0.3">
      <c r="A31" s="7" t="s">
        <v>28</v>
      </c>
      <c r="B31" s="8"/>
      <c r="C31" s="8"/>
      <c r="D31" s="8"/>
      <c r="E31" s="8"/>
      <c r="F31" s="8"/>
      <c r="G31" s="8"/>
      <c r="H31" s="8"/>
      <c r="I31" s="8"/>
      <c r="J31" s="9"/>
      <c r="K31" s="14"/>
    </row>
    <row r="32" spans="1:11" ht="18.75" customHeight="1" x14ac:dyDescent="0.3">
      <c r="A32" s="73" t="s">
        <v>29</v>
      </c>
      <c r="B32" s="74" t="s">
        <v>58</v>
      </c>
      <c r="C32" s="74"/>
      <c r="D32" s="74"/>
      <c r="E32" s="74"/>
      <c r="F32" s="74"/>
      <c r="G32" s="74"/>
      <c r="H32" s="74"/>
      <c r="I32" s="74"/>
      <c r="J32" s="75"/>
    </row>
    <row r="33" spans="1:11" ht="48.75" customHeight="1" x14ac:dyDescent="0.3">
      <c r="A33" s="73" t="s">
        <v>30</v>
      </c>
      <c r="B33" s="74" t="s">
        <v>64</v>
      </c>
      <c r="C33" s="74"/>
      <c r="D33" s="74"/>
      <c r="E33" s="74"/>
      <c r="F33" s="74"/>
      <c r="G33" s="74"/>
      <c r="H33" s="74"/>
      <c r="I33" s="74"/>
      <c r="J33" s="75"/>
    </row>
    <row r="34" spans="1:11" ht="64.5" customHeight="1" x14ac:dyDescent="0.3">
      <c r="A34" s="73" t="s">
        <v>31</v>
      </c>
      <c r="B34" s="74" t="s">
        <v>68</v>
      </c>
      <c r="C34" s="74"/>
      <c r="D34" s="74"/>
      <c r="E34" s="74"/>
      <c r="F34" s="74"/>
      <c r="G34" s="74"/>
      <c r="H34" s="74"/>
      <c r="I34" s="74"/>
      <c r="J34" s="75"/>
    </row>
    <row r="35" spans="1:11" ht="114.6" customHeight="1" x14ac:dyDescent="0.3">
      <c r="A35" s="73" t="s">
        <v>32</v>
      </c>
      <c r="B35" s="76" t="s">
        <v>69</v>
      </c>
      <c r="C35" s="76"/>
      <c r="D35" s="76"/>
      <c r="E35" s="76"/>
      <c r="F35" s="76"/>
      <c r="G35" s="76"/>
      <c r="H35" s="76"/>
      <c r="I35" s="76"/>
      <c r="J35" s="77"/>
    </row>
    <row r="36" spans="1:11" x14ac:dyDescent="0.3">
      <c r="A36" s="1" t="s">
        <v>70</v>
      </c>
      <c r="B36" s="2"/>
      <c r="C36" s="2"/>
      <c r="D36" s="2"/>
      <c r="E36" s="2"/>
      <c r="F36" s="2"/>
      <c r="G36" s="2"/>
      <c r="H36" s="2"/>
      <c r="I36" s="2"/>
      <c r="J36" s="3"/>
    </row>
    <row r="37" spans="1:11" x14ac:dyDescent="0.3">
      <c r="A37" s="4" t="s">
        <v>33</v>
      </c>
      <c r="B37" s="5"/>
      <c r="C37" s="5"/>
      <c r="D37" s="5"/>
      <c r="E37" s="5"/>
      <c r="F37" s="5"/>
      <c r="G37" s="5"/>
      <c r="H37" s="5"/>
      <c r="I37" s="5"/>
      <c r="J37" s="6"/>
      <c r="K37" s="14"/>
    </row>
    <row r="38" spans="1:11" ht="27.75" customHeight="1" x14ac:dyDescent="0.3">
      <c r="A38" s="78"/>
      <c r="B38" s="79"/>
      <c r="C38" s="79"/>
      <c r="D38" s="79"/>
      <c r="E38" s="79"/>
      <c r="F38" s="79"/>
      <c r="G38" s="79"/>
      <c r="H38" s="79"/>
      <c r="I38" s="79"/>
      <c r="J38" s="80"/>
    </row>
    <row r="39" spans="1:11" x14ac:dyDescent="0.3">
      <c r="A39" s="81"/>
      <c r="B39" s="81"/>
      <c r="C39" s="81"/>
      <c r="D39" s="81"/>
      <c r="E39" s="81"/>
      <c r="F39" s="81"/>
      <c r="G39" s="81"/>
      <c r="H39" s="81"/>
      <c r="I39" s="81"/>
      <c r="J39" s="81"/>
    </row>
    <row r="40" spans="1:11" ht="30.75" customHeight="1" x14ac:dyDescent="0.3">
      <c r="A40" s="82" t="s">
        <v>71</v>
      </c>
      <c r="B40" s="82"/>
      <c r="C40" s="82"/>
      <c r="D40" s="82"/>
      <c r="E40" s="82"/>
      <c r="F40" s="82"/>
      <c r="G40" s="82"/>
      <c r="H40" s="82"/>
      <c r="I40" s="82"/>
      <c r="J40" s="82"/>
    </row>
    <row r="42" spans="1:11" ht="16.2" thickBot="1" x14ac:dyDescent="0.35">
      <c r="A42" s="83" t="s">
        <v>59</v>
      </c>
      <c r="B42" s="84">
        <v>253461144</v>
      </c>
      <c r="G42" s="85"/>
      <c r="H42" s="85"/>
      <c r="I42" s="85"/>
    </row>
    <row r="43" spans="1:11" x14ac:dyDescent="0.3">
      <c r="A43" s="83" t="s">
        <v>60</v>
      </c>
      <c r="B43" s="84">
        <v>301776157</v>
      </c>
      <c r="G43" s="86" t="s">
        <v>61</v>
      </c>
      <c r="H43" s="86"/>
      <c r="I43" s="86"/>
    </row>
    <row r="44" spans="1:11" x14ac:dyDescent="0.3">
      <c r="A44" s="83" t="s">
        <v>62</v>
      </c>
      <c r="B44" s="87">
        <v>292465218.30000001</v>
      </c>
      <c r="G44" s="88" t="s">
        <v>63</v>
      </c>
      <c r="H44" s="88"/>
      <c r="I44" s="88"/>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2:J32"/>
    <mergeCell ref="B33:J33"/>
    <mergeCell ref="B34:J34"/>
    <mergeCell ref="B35:J35"/>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5:J15"/>
    <mergeCell ref="G42:I42"/>
    <mergeCell ref="G43:I43"/>
    <mergeCell ref="G44:I44"/>
    <mergeCell ref="A36:J36"/>
    <mergeCell ref="A37:J37"/>
    <mergeCell ref="A38:J38"/>
    <mergeCell ref="A40:J40"/>
    <mergeCell ref="C16:J16"/>
    <mergeCell ref="A17:J17"/>
    <mergeCell ref="B18:J18"/>
    <mergeCell ref="B19:J19"/>
    <mergeCell ref="B20:J20"/>
    <mergeCell ref="B21:J21"/>
    <mergeCell ref="A30:J30"/>
    <mergeCell ref="A31:J31"/>
  </mergeCells>
  <phoneticPr fontId="6"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59" fitToHeight="0" orientation="portrait"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Carlos Rosado</cp:lastModifiedBy>
  <cp:lastPrinted>2024-01-17T13:17:18Z</cp:lastPrinted>
  <dcterms:created xsi:type="dcterms:W3CDTF">2021-03-22T15:50:10Z</dcterms:created>
  <dcterms:modified xsi:type="dcterms:W3CDTF">2024-01-17T13:46:37Z</dcterms:modified>
</cp:coreProperties>
</file>