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21" documentId="8_{07552ACF-55F0-4A2A-AFBB-EA90C28DC26E}" xr6:coauthVersionLast="47" xr6:coauthVersionMax="47" xr10:uidLastSave="{D29BF194-4747-4057-8BED-86FE59241184}"/>
  <bookViews>
    <workbookView xWindow="-120" yWindow="-12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<sst xmlns="http://schemas.openxmlformats.org/spreadsheetml/2006/main" count="73" uniqueCount="73">
  <si>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</si>
  <si>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</si>
  <si>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</si>
  <si>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</si>
  <si>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</si>
  <si>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</si>
  <si>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</si>
  <si>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</si>
  <si>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</si>
  <si>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</si>
  <si>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</si>
  <si>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</si>
  <si>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</si>
  <si>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</si>
  <si>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</si>
  <si>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</si>
  <si>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</si>
  <si>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</si>
  <si>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</si>
  <si>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</si>
  <si>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</si>
  <si>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</si>
  <si>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</si>
  <si>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</si>
  <si>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</si>
  <si>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</si>
  <si>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</si>
  <si>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</si>
  <si>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</si>
  <si>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</si>
  <si>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</si>
  <si>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</si>
  <si>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</si>
  <si>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</si>
  <si>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</si>
  <si>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</si>
  <si>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</si>
  <si>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</si>
  <si>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</si>
  <si>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</si>
  <si>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</si>
  <si>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</si>
  <si>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</si>
  <si>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</si>
  <si>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</si>
  <si>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</si>
  <si>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</si>
  <si>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</si>
  <si>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</si>
  <si>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</si>
  <si>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</si>
  <si>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</si>
  <si>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</si>
  <si>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</si>
  <si>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</si>
  <si>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</si>
  <si>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</si>
  <si>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</si>
  <si>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</si>
  <si>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</si>
  <si>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</si>
  <si>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</si>
  <si>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</si>
  <si>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</si>
  <si>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</si>
  <si>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</si>
  <si>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</si>
  <si>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</si>
  <si>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</si>
  <si>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</si>
  <si>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Julio - Septiembre 2023</t>
  </si>
  <si>
    <t xml:space="preserve">1. En el trimestre julio - septiembre se logró ejecutar 36 de las 36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</si>
  <si>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t>En el trimestre Julio - Septiembre, se logro la ejecución del 100% de las actividades físicas, por lo que no hubo ninguna desviación. En cuanto a la parte financiera, hubo un ahorro de un 7.60% debido a que se ejecutaron mucha de las actividades con menos recursos. La mayoría de las actividades tienen salones planificados y almuerzos que hemos conseguido con cooperación de otras instituciones como la policía nacional (salones).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</si>
</sst>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4" fontId="0" fillId="0" borderId="20" xfId="0" applyNumberFormat="1" applyBorder="1"/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2" zoomScale="85" zoomScaleNormal="100" zoomScaleSheetLayoutView="85" workbookViewId="0">
      <selection activeCell="B35" sqref="B35:J35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44" t="s">
        <v>70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6.25" customHeight="1" thickBot="1" x14ac:dyDescent="0.3">
      <c r="A2" s="22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50" t="s">
        <v>4</v>
      </c>
      <c r="C3" s="51"/>
      <c r="D3" s="50"/>
      <c r="E3" s="51"/>
      <c r="F3" s="51"/>
      <c r="G3" s="51"/>
      <c r="H3" s="52"/>
      <c r="I3" s="27"/>
      <c r="J3" s="28"/>
      <c r="K3" s="1"/>
    </row>
    <row r="4" spans="1:11" ht="9" customHeight="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32" t="s">
        <v>48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24" t="s">
        <v>35</v>
      </c>
      <c r="B9" s="32" t="s">
        <v>49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24" t="s">
        <v>36</v>
      </c>
      <c r="B10" s="32" t="s">
        <v>50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5">
      <c r="A11" s="4" t="s">
        <v>8</v>
      </c>
      <c r="B11" s="33" t="s">
        <v>51</v>
      </c>
      <c r="C11" s="33"/>
      <c r="D11" s="33"/>
      <c r="E11" s="33"/>
      <c r="F11" s="33"/>
      <c r="G11" s="33"/>
      <c r="H11" s="33"/>
      <c r="I11" s="33"/>
      <c r="J11" s="33"/>
    </row>
    <row r="12" spans="1:11" ht="27.75" customHeight="1" x14ac:dyDescent="0.25">
      <c r="A12" s="4" t="s">
        <v>9</v>
      </c>
      <c r="B12" s="33" t="s">
        <v>52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4" t="s">
        <v>11</v>
      </c>
      <c r="B14" s="25">
        <v>1</v>
      </c>
      <c r="C14" s="37" t="str">
        <f>IFERROR(VLOOKUP(B14,'[1]Validacion datos'!A2:B5,2,FALSE),"")</f>
        <v>DESARROLLO INSTITUCIONAL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7">
        <v>1.1000000000000001</v>
      </c>
      <c r="C15" s="37" t="str">
        <f>IFERROR(VLOOKUP(B15,'[1]Validacion datos'!A8:B26,2,FALSE),"")</f>
        <v>Administración pública transparente, eficiente y orientada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8" t="s">
        <v>53</v>
      </c>
      <c r="C16" s="3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86" t="s">
        <v>54</v>
      </c>
      <c r="C18" s="86"/>
      <c r="D18" s="86"/>
      <c r="E18" s="86"/>
      <c r="F18" s="86"/>
      <c r="G18" s="86"/>
      <c r="H18" s="86"/>
      <c r="I18" s="86"/>
      <c r="J18" s="87"/>
    </row>
    <row r="19" spans="1:11" x14ac:dyDescent="0.25">
      <c r="A19" s="9" t="s">
        <v>16</v>
      </c>
      <c r="B19" s="86" t="s">
        <v>55</v>
      </c>
      <c r="C19" s="86"/>
      <c r="D19" s="86"/>
      <c r="E19" s="86"/>
      <c r="F19" s="86"/>
      <c r="G19" s="86"/>
      <c r="H19" s="86"/>
      <c r="I19" s="86"/>
      <c r="J19" s="87"/>
    </row>
    <row r="20" spans="1:11" x14ac:dyDescent="0.25">
      <c r="A20" s="9" t="s">
        <v>17</v>
      </c>
      <c r="B20" s="86" t="s">
        <v>56</v>
      </c>
      <c r="C20" s="86"/>
      <c r="D20" s="86"/>
      <c r="E20" s="86"/>
      <c r="F20" s="86"/>
      <c r="G20" s="86"/>
      <c r="H20" s="86"/>
      <c r="I20" s="86"/>
      <c r="J20" s="87"/>
    </row>
    <row r="21" spans="1:11" x14ac:dyDescent="0.25">
      <c r="A21" s="9" t="s">
        <v>37</v>
      </c>
      <c r="B21" s="86" t="s">
        <v>57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1" x14ac:dyDescent="0.25">
      <c r="A25" s="61">
        <v>253461144</v>
      </c>
      <c r="B25" s="62"/>
      <c r="C25" s="68">
        <v>301776157</v>
      </c>
      <c r="D25" s="69"/>
      <c r="E25" s="70"/>
      <c r="F25" s="68">
        <v>176505742.75999999</v>
      </c>
      <c r="G25" s="69"/>
      <c r="H25" s="70"/>
      <c r="I25" s="63">
        <f>+IF(F25&gt;0,F25/C25,0)</f>
        <v>0.58488962320505655</v>
      </c>
      <c r="J25" s="64"/>
    </row>
    <row r="26" spans="1:11" ht="15.75" x14ac:dyDescent="0.25">
      <c r="A26" s="41" t="s">
        <v>67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5" t="s">
        <v>47</v>
      </c>
      <c r="D27" s="66"/>
      <c r="E27" s="65" t="s">
        <v>69</v>
      </c>
      <c r="F27" s="66"/>
      <c r="G27" s="65" t="s">
        <v>68</v>
      </c>
      <c r="H27" s="65"/>
      <c r="I27" s="65" t="s">
        <v>24</v>
      </c>
      <c r="J27" s="67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125</v>
      </c>
      <c r="D29" s="16">
        <v>218467184.84999999</v>
      </c>
      <c r="E29" s="16">
        <v>36</v>
      </c>
      <c r="F29" s="16">
        <v>55267703.969999999</v>
      </c>
      <c r="G29" s="17">
        <v>36</v>
      </c>
      <c r="H29" s="16">
        <v>51618817.579999998</v>
      </c>
      <c r="I29" s="18">
        <f>IF(G29&gt;0,G29/C29,0)</f>
        <v>0.28799999999999998</v>
      </c>
      <c r="J29" s="19">
        <f>IF(H29&gt;0,H29/D29,0)</f>
        <v>0.23627721305349167</v>
      </c>
    </row>
    <row r="30" spans="1:11" ht="15.75" x14ac:dyDescent="0.25">
      <c r="A30" s="34" t="s">
        <v>27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18.75" customHeight="1" x14ac:dyDescent="0.25">
      <c r="A32" s="20" t="s">
        <v>29</v>
      </c>
      <c r="B32" s="57" t="s">
        <v>60</v>
      </c>
      <c r="C32" s="57"/>
      <c r="D32" s="57"/>
      <c r="E32" s="57"/>
      <c r="F32" s="57"/>
      <c r="G32" s="57"/>
      <c r="H32" s="57"/>
      <c r="I32" s="57"/>
      <c r="J32" s="58"/>
    </row>
    <row r="33" spans="1:11" ht="48.75" customHeight="1" x14ac:dyDescent="0.25">
      <c r="A33" s="20" t="s">
        <v>30</v>
      </c>
      <c r="B33" s="57" t="s">
        <v>66</v>
      </c>
      <c r="C33" s="57"/>
      <c r="D33" s="57"/>
      <c r="E33" s="57"/>
      <c r="F33" s="57"/>
      <c r="G33" s="57"/>
      <c r="H33" s="57"/>
      <c r="I33" s="57"/>
      <c r="J33" s="58"/>
    </row>
    <row r="34" spans="1:11" ht="64.5" customHeight="1" x14ac:dyDescent="0.25">
      <c r="A34" s="20" t="s">
        <v>31</v>
      </c>
      <c r="B34" s="57" t="s">
        <v>71</v>
      </c>
      <c r="C34" s="57"/>
      <c r="D34" s="57"/>
      <c r="E34" s="57"/>
      <c r="F34" s="57"/>
      <c r="G34" s="57"/>
      <c r="H34" s="57"/>
      <c r="I34" s="57"/>
      <c r="J34" s="58"/>
    </row>
    <row r="35" spans="1:11" ht="90" customHeight="1" x14ac:dyDescent="0.25">
      <c r="A35" s="20" t="s">
        <v>32</v>
      </c>
      <c r="B35" s="59" t="s">
        <v>72</v>
      </c>
      <c r="C35" s="59"/>
      <c r="D35" s="59"/>
      <c r="E35" s="59"/>
      <c r="F35" s="59"/>
      <c r="G35" s="59"/>
      <c r="H35" s="59"/>
      <c r="I35" s="59"/>
      <c r="J35" s="60"/>
    </row>
    <row r="36" spans="1:11" ht="15.75" x14ac:dyDescent="0.25">
      <c r="A36" s="34" t="s">
        <v>33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79" t="s">
        <v>34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ht="27.75" customHeight="1" x14ac:dyDescent="0.25">
      <c r="A38" s="82"/>
      <c r="B38" s="83"/>
      <c r="C38" s="83"/>
      <c r="D38" s="83"/>
      <c r="E38" s="83"/>
      <c r="F38" s="83"/>
      <c r="G38" s="83"/>
      <c r="H38" s="83"/>
      <c r="I38" s="83"/>
      <c r="J38" s="84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5" t="s">
        <v>40</v>
      </c>
      <c r="B40" s="85"/>
      <c r="C40" s="85"/>
      <c r="D40" s="85"/>
      <c r="E40" s="85"/>
      <c r="F40" s="85"/>
      <c r="G40" s="85"/>
      <c r="H40" s="85"/>
      <c r="I40" s="85"/>
      <c r="J40" s="85"/>
    </row>
    <row r="42" spans="1:11" ht="15.75" thickBot="1" x14ac:dyDescent="0.3">
      <c r="A42" s="29" t="s">
        <v>61</v>
      </c>
      <c r="B42" s="30">
        <v>253461144</v>
      </c>
      <c r="G42" s="76"/>
      <c r="H42" s="76"/>
      <c r="I42" s="76"/>
    </row>
    <row r="43" spans="1:11" x14ac:dyDescent="0.25">
      <c r="A43" s="29" t="s">
        <v>62</v>
      </c>
      <c r="B43" s="30">
        <v>301776157</v>
      </c>
      <c r="G43" s="77" t="s">
        <v>63</v>
      </c>
      <c r="H43" s="77"/>
      <c r="I43" s="77"/>
    </row>
    <row r="44" spans="1:11" x14ac:dyDescent="0.25">
      <c r="A44" s="29" t="s">
        <v>64</v>
      </c>
      <c r="B44" s="31">
        <v>176505742.75999999</v>
      </c>
      <c r="G44" s="78" t="s">
        <v>65</v>
      </c>
      <c r="H44" s="78"/>
      <c r="I44" s="78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Angela Comas</cp:lastModifiedBy>
  <cp:lastPrinted>2023-10-16T13:24:59Z</cp:lastPrinted>
  <dcterms:created xsi:type="dcterms:W3CDTF">2021-03-22T15:50:10Z</dcterms:created>
  <dcterms:modified xsi:type="dcterms:W3CDTF">2023-10-16T17:22:55Z</dcterms:modified>
</cp:coreProperties>
</file>