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carlos_rosado_digeig_gob_do/Documents/Escritorio/Informes de Angela/2024/"/>
    </mc:Choice>
  </mc:AlternateContent>
  <xr:revisionPtr revIDLastSave="32" documentId="8_{5B8BDA52-8EF2-4671-800A-C97DF00F3365}" xr6:coauthVersionLast="47" xr6:coauthVersionMax="47" xr10:uidLastSave="{6FC9F3AE-36E4-432F-9E3E-D00C113F28BB}"/>
  <bookViews>
    <workbookView xWindow="-108" yWindow="-108" windowWidth="23256" windowHeight="12456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5" i="1"/>
  <c r="C16" i="1"/>
  <c r="C15" i="1"/>
  <c r="C14" i="1"/>
  <c r="J29" i="1"/>
</calcChain>
</file>

<file path=xl/sharedStrings.xml><?xml version="1.0" encoding="utf-8"?>
<sst xmlns="http://schemas.openxmlformats.org/spreadsheetml/2006/main" count="73" uniqueCount="73">
  <si>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</si>
  <si>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</si>
  <si>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</si>
  <si>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</si>
  <si>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</si>
  <si>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</si>
  <si>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</si>
  <si>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</si>
  <si>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</si>
  <si>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</si>
  <si>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</si>
  <si>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</si>
  <si>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</si>
  <si>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</si>
  <si>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</si>
  <si>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</si>
  <si>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</si>
  <si>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</si>
  <si>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</si>
  <si>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</si>
  <si>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</si>
  <si>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</si>
  <si>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</si>
  <si>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</si>
  <si>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</si>
  <si>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</si>
  <si>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</si>
  <si>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</si>
  <si>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</si>
  <si>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</si>
  <si>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</si>
  <si>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</si>
  <si>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</si>
  <si>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</si>
  <si>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</si>
  <si>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</si>
  <si>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</si>
  <si>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</si>
  <si>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</si>
  <si>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</si>
  <si>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</si>
  <si>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</si>
  <si>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</si>
  <si>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</si>
  <si>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</si>
  <si>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</si>
  <si>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</si>
  <si>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 xml:space="preserve">	06-MINISTERIO DE LA PRESIDENCIA</t>
  </si>
  <si>
    <t>0008-DIRECCIÓN GENERAL DE ÉTICA E INTEGRIDAD GUBERNAMENTAL</t>
  </si>
  <si>
    <t>Impulsar el desarrollo y fortalecimiento de una cultura ética, de transparencia e integridad, a través de la promoción de los valores éticos y morales en la administración pública.</t>
  </si>
  <si>
    <t>Para 2025, ser una institución modelo por excelencia, que propicie la ética y la transparencia en la administración pública, contribuyendo a la prevención de la corrupción administrativa en el Estado Dominicano, valores indispensables para construir el desarrollo sostenible.</t>
  </si>
  <si>
    <t>1.1.1</t>
  </si>
  <si>
    <t>16-Promoción y fomento de la ética en el sector público</t>
  </si>
  <si>
    <t>Promover a través de iniciativas y capacitaciones los temas sustantivos de ética y transparencia gubernamental.</t>
  </si>
  <si>
    <t>Servidores públicos y Ciudadania</t>
  </si>
  <si>
    <t>Lograr una administración pública con servidores comprometidos con la transparencia y la ética.</t>
  </si>
  <si>
    <t>5819-Servidores públicos que participan en actividades para el desarrollo y fomento en temas de ética y transparencia gubernamental</t>
  </si>
  <si>
    <t xml:space="preserve">Número de actividades realizadas	</t>
  </si>
  <si>
    <t>02-Servidores públicos participan en actividades para el desarrollo y fomento en temas de ética y transparencia gubernamental.</t>
  </si>
  <si>
    <t xml:space="preserve">Presupuesto aprobado:  </t>
  </si>
  <si>
    <t xml:space="preserve">Presupuesto modificado: </t>
  </si>
  <si>
    <t>Ing. Ivan Cruz</t>
  </si>
  <si>
    <t>Total devengado:</t>
  </si>
  <si>
    <t>Director de Planificación y Desarrollo</t>
  </si>
  <si>
    <t>Los servidores publicos participan en las actividades para el desarrollo y fomento de la ética y la transparencia gubernamental, a traves de las comisiones de integridad gubernamental y cumplimiento normativo (CIGCN), los portales de transparencia y gobierno abierto, como instrumentos de prevencion de la corrupción en la administración pública.</t>
  </si>
  <si>
    <t>IV.II - Formulación y Ejecución trimestral de las Metas por Producto</t>
  </si>
  <si>
    <t>Ejecución Trimestral</t>
  </si>
  <si>
    <t>Programación Trimestral</t>
  </si>
  <si>
    <t xml:space="preserve">1. En el trimestre octubre - diciembre se logró ejecutar 31 de las 31 actividades programadas, todas las evidencias se encuentran archivadas y fueron entregadas al area correspondiente en la DIGEPRES, además, se subio a la plataforma de SIGEF, la programación con cada actividad, como una forma de guia para facilitar la evaluación de las mismas.              
</t>
  </si>
  <si>
    <t>En el trimestre Octubre-Diciembre, se logro ejecutar el 100% de las actividades planificadas. Con relación a la ejecución financiera, el porcentaje de desvío se encuentra explicado en el proceso DIGEIG-CCC-PEPU-2024-0001, para la contratación de un hotel como centro de convenciones para la celebración del tercer «Congreso de Integridad Gubernamental y Cumplimiento Normativo (CIGCN) 2024». Este pago, como explicamos en el trimestre anterior, estaba supuesto a ejecutarse en septiembre, pero se emitió en octubre. A esto se le suma que la DIGEIG recibió un adicional de su presupuesto por dos montos concretos: DO$58,500,000 y DO$28,000,000 respectivamente para un total reformulado de DO$ 86,500,000.00. Estos montos no estaban registrados en la programación, porque fueron imprevistos no planificados y ya no estábamos en fecha de reajustes.</t>
  </si>
  <si>
    <t>Informe de Evaluación trimestral de las Metas Físicas-Financieras octubre - diciembre 2024</t>
  </si>
  <si>
    <r>
      <t xml:space="preserve">VI. </t>
    </r>
    <r>
      <rPr>
        <b/>
        <sz val="12"/>
        <color theme="0"/>
        <rFont val="Century Gothic"/>
        <family val="2"/>
      </rPr>
      <t>Oportunidades de Mejora</t>
    </r>
  </si>
  <si>
    <r>
      <rPr>
        <b/>
        <sz val="12"/>
        <rFont val="Calibri"/>
        <family val="2"/>
      </rPr>
      <t>Nota:</t>
    </r>
    <r>
      <rPr>
        <sz val="12"/>
        <rFont val="Calibri"/>
        <family val="2"/>
      </rPr>
      <t xml:space="preserve"> Las secciones III, IV, V y VI deben ser repetidas, la misma cantidad de programas sustantivos (codificados desde 11 al 95) que tenga la unidad ejecutora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</si>
</sst>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entury Gothic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b/>
      <sz val="1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9" borderId="1" xfId="0" applyFont="1" applyFill="1" applyBorder="1" applyAlignment="1">
      <alignment vertical="top" wrapText="1"/>
    </xf>
    <xf numFmtId="0" fontId="7" fillId="0" borderId="0" xfId="0" applyFont="1" applyProtection="1">
      <protection locked="0"/>
    </xf>
    <xf numFmtId="0" fontId="7" fillId="0" borderId="0" xfId="0" applyFont="1"/>
    <xf numFmtId="0" fontId="2" fillId="9" borderId="5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vertical="top" wrapText="1"/>
    </xf>
    <xf numFmtId="164" fontId="8" fillId="0" borderId="12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4" fillId="0" borderId="17" xfId="0" applyFont="1" applyBorder="1"/>
    <xf numFmtId="0" fontId="10" fillId="0" borderId="0" xfId="0" applyFont="1" applyProtection="1">
      <protection locked="0"/>
    </xf>
    <xf numFmtId="0" fontId="7" fillId="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2" fillId="0" borderId="17" xfId="0" applyFont="1" applyBorder="1" applyAlignment="1">
      <alignment vertical="center" wrapText="1"/>
    </xf>
    <xf numFmtId="44" fontId="10" fillId="0" borderId="25" xfId="2" applyFont="1" applyFill="1" applyBorder="1" applyAlignment="1" applyProtection="1">
      <alignment horizontal="center" vertical="center" wrapText="1" readingOrder="1"/>
      <protection locked="0"/>
    </xf>
    <xf numFmtId="0" fontId="7" fillId="0" borderId="17" xfId="0" applyFont="1" applyBorder="1"/>
    <xf numFmtId="0" fontId="12" fillId="8" borderId="28" xfId="0" applyFont="1" applyFill="1" applyBorder="1" applyAlignment="1">
      <alignment horizontal="center" vertical="center" wrapText="1" readingOrder="1"/>
    </xf>
    <xf numFmtId="0" fontId="12" fillId="8" borderId="29" xfId="0" applyFont="1" applyFill="1" applyBorder="1" applyAlignment="1">
      <alignment horizontal="center" vertical="center" wrapText="1" readingOrder="1"/>
    </xf>
    <xf numFmtId="0" fontId="12" fillId="8" borderId="30" xfId="0" applyFont="1" applyFill="1" applyBorder="1" applyAlignment="1">
      <alignment horizontal="center" vertical="center" wrapText="1" readingOrder="1"/>
    </xf>
    <xf numFmtId="0" fontId="10" fillId="0" borderId="22" xfId="0" applyFont="1" applyBorder="1" applyAlignment="1" applyProtection="1">
      <alignment vertical="top" wrapText="1"/>
      <protection locked="0"/>
    </xf>
    <xf numFmtId="0" fontId="10" fillId="0" borderId="26" xfId="0" applyFont="1" applyBorder="1" applyAlignment="1" applyProtection="1">
      <alignment vertical="top" wrapText="1"/>
      <protection locked="0"/>
    </xf>
    <xf numFmtId="165" fontId="10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0" fillId="0" borderId="26" xfId="0" applyNumberFormat="1" applyFont="1" applyBorder="1" applyAlignment="1" applyProtection="1">
      <alignment horizontal="center" vertical="center" wrapText="1"/>
      <protection locked="0"/>
    </xf>
    <xf numFmtId="10" fontId="10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6" fontId="10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>
      <alignment vertical="top"/>
    </xf>
    <xf numFmtId="44" fontId="7" fillId="0" borderId="20" xfId="2" applyFont="1" applyBorder="1" applyAlignment="1">
      <alignment vertical="top" wrapText="1"/>
    </xf>
    <xf numFmtId="0" fontId="7" fillId="6" borderId="20" xfId="0" applyFont="1" applyFill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4" fillId="5" borderId="17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11" fillId="6" borderId="21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horizontal="center" vertical="center" wrapText="1" readingOrder="1"/>
    </xf>
    <xf numFmtId="0" fontId="11" fillId="6" borderId="34" xfId="0" applyFont="1" applyFill="1" applyBorder="1" applyAlignment="1">
      <alignment horizontal="center" vertical="center" wrapText="1" readingOrder="1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justify" vertical="center" wrapText="1"/>
      <protection locked="0"/>
    </xf>
    <xf numFmtId="0" fontId="9" fillId="0" borderId="18" xfId="0" applyFont="1" applyBorder="1" applyAlignment="1" applyProtection="1">
      <alignment horizontal="justify" vertical="center" wrapText="1"/>
      <protection locked="0"/>
    </xf>
    <xf numFmtId="44" fontId="10" fillId="0" borderId="25" xfId="2" applyFont="1" applyFill="1" applyBorder="1" applyAlignment="1" applyProtection="1">
      <alignment horizontal="center" vertical="center" wrapText="1" readingOrder="1"/>
      <protection locked="0"/>
    </xf>
    <xf numFmtId="44" fontId="10" fillId="0" borderId="26" xfId="2" applyFont="1" applyFill="1" applyBorder="1" applyAlignment="1" applyProtection="1">
      <alignment horizontal="center" vertical="center" wrapText="1" readingOrder="1"/>
      <protection locked="0"/>
    </xf>
    <xf numFmtId="10" fontId="10" fillId="7" borderId="26" xfId="1" applyNumberFormat="1" applyFont="1" applyFill="1" applyBorder="1" applyAlignment="1" applyProtection="1">
      <alignment horizontal="center" vertical="center" wrapText="1" readingOrder="1"/>
    </xf>
    <xf numFmtId="10" fontId="10" fillId="7" borderId="27" xfId="1" applyNumberFormat="1" applyFont="1" applyFill="1" applyBorder="1" applyAlignment="1" applyProtection="1">
      <alignment horizontal="center" vertical="center" wrapText="1" readingOrder="1"/>
    </xf>
    <xf numFmtId="0" fontId="12" fillId="8" borderId="26" xfId="0" applyFont="1" applyFill="1" applyBorder="1" applyAlignment="1">
      <alignment horizontal="center" vertical="center" wrapText="1" readingOrder="1"/>
    </xf>
    <xf numFmtId="0" fontId="10" fillId="6" borderId="26" xfId="0" applyFont="1" applyFill="1" applyBorder="1" applyAlignment="1">
      <alignment vertical="top" wrapText="1"/>
    </xf>
    <xf numFmtId="0" fontId="10" fillId="6" borderId="27" xfId="0" applyFont="1" applyFill="1" applyBorder="1" applyAlignment="1">
      <alignment vertical="top" wrapText="1"/>
    </xf>
    <xf numFmtId="44" fontId="10" fillId="0" borderId="23" xfId="2" applyFont="1" applyFill="1" applyBorder="1" applyAlignment="1" applyProtection="1">
      <alignment horizontal="center" vertical="center" wrapText="1" readingOrder="1"/>
      <protection locked="0"/>
    </xf>
    <xf numFmtId="44" fontId="10" fillId="0" borderId="34" xfId="2" applyFont="1" applyFill="1" applyBorder="1" applyAlignment="1" applyProtection="1">
      <alignment horizontal="center" vertical="center" wrapText="1" readingOrder="1"/>
      <protection locked="0"/>
    </xf>
    <xf numFmtId="44" fontId="10" fillId="0" borderId="22" xfId="2" applyFont="1" applyFill="1" applyBorder="1" applyAlignment="1" applyProtection="1">
      <alignment horizontal="center" vertical="center" wrapText="1" readingOrder="1"/>
      <protection locked="0"/>
    </xf>
    <xf numFmtId="0" fontId="7" fillId="3" borderId="17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/>
    </xf>
    <xf numFmtId="49" fontId="9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 dataCellStyle="Moneda"/>
    <tableColumn id="9" xr3:uid="{AC3E8DE2-D537-4CBB-AD59-753602F58C3E}" name="Física_x000a_(C)" dataDxfId="5" dataCellStyle="Moneda"/>
    <tableColumn id="10" xr3:uid="{25C7EA1D-EAE0-4DC9-9FB1-C0E265B640E6}" name="Financiera_x000a_(D)" dataDxfId="4" dataCellStyle="Moneda"/>
    <tableColumn id="5" xr3:uid="{C2FDA61C-9281-4FCB-A3FE-246521A85EA0}" name="Física _x000a_(E)" dataDxfId="3"/>
    <tableColumn id="6" xr3:uid="{B07D8104-8103-4848-A228-6FBAE528EF68}" name="Financiera _x000a_ (F)" dataDxfId="2" dataCellStyle="Moneda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4"/>
  <sheetViews>
    <sheetView tabSelected="1" view="pageBreakPreview" topLeftCell="A29" zoomScale="115" zoomScaleNormal="100" zoomScaleSheetLayoutView="115" workbookViewId="0">
      <selection activeCell="H29" sqref="H29"/>
    </sheetView>
  </sheetViews>
  <sheetFormatPr baseColWidth="10" defaultRowHeight="15.6" x14ac:dyDescent="0.3"/>
  <cols>
    <col min="1" max="1" width="23.88671875" style="12" bestFit="1" customWidth="1"/>
    <col min="2" max="2" width="17.5546875" style="12" bestFit="1" customWidth="1"/>
    <col min="3" max="3" width="12.6640625" style="12" customWidth="1"/>
    <col min="4" max="4" width="17.5546875" style="12" bestFit="1" customWidth="1"/>
    <col min="5" max="5" width="12.6640625" style="12" customWidth="1"/>
    <col min="6" max="6" width="16.33203125" style="12" bestFit="1" customWidth="1"/>
    <col min="7" max="7" width="12.6640625" style="12" customWidth="1"/>
    <col min="8" max="8" width="17.5546875" style="12" bestFit="1" customWidth="1"/>
    <col min="9" max="10" width="12.6640625" style="12" customWidth="1"/>
    <col min="11" max="11" width="11.44140625" style="12"/>
    <col min="12" max="16384" width="11.5546875" style="3"/>
  </cols>
  <sheetData>
    <row r="1" spans="1:11" ht="16.2" thickBot="1" x14ac:dyDescent="0.35">
      <c r="A1" s="1"/>
      <c r="B1" s="73" t="s">
        <v>70</v>
      </c>
      <c r="C1" s="74"/>
      <c r="D1" s="74"/>
      <c r="E1" s="74"/>
      <c r="F1" s="74"/>
      <c r="G1" s="74"/>
      <c r="H1" s="74"/>
      <c r="I1" s="74"/>
      <c r="J1" s="75"/>
      <c r="K1" s="2"/>
    </row>
    <row r="2" spans="1:11" ht="31.8" thickBot="1" x14ac:dyDescent="0.35">
      <c r="A2" s="4"/>
      <c r="B2" s="76" t="s">
        <v>0</v>
      </c>
      <c r="C2" s="77"/>
      <c r="D2" s="76" t="s">
        <v>1</v>
      </c>
      <c r="E2" s="77"/>
      <c r="F2" s="77"/>
      <c r="G2" s="77"/>
      <c r="H2" s="78"/>
      <c r="I2" s="5" t="s">
        <v>2</v>
      </c>
      <c r="J2" s="6" t="s">
        <v>3</v>
      </c>
      <c r="K2" s="2"/>
    </row>
    <row r="3" spans="1:11" ht="20.25" customHeight="1" thickBot="1" x14ac:dyDescent="0.35">
      <c r="A3" s="7"/>
      <c r="B3" s="79" t="s">
        <v>4</v>
      </c>
      <c r="C3" s="80"/>
      <c r="D3" s="79"/>
      <c r="E3" s="80"/>
      <c r="F3" s="80"/>
      <c r="G3" s="80"/>
      <c r="H3" s="81"/>
      <c r="I3" s="8"/>
      <c r="J3" s="9"/>
      <c r="K3" s="2"/>
    </row>
    <row r="4" spans="1:11" ht="9" customHeight="1" x14ac:dyDescent="0.3">
      <c r="A4" s="82"/>
      <c r="B4" s="83"/>
      <c r="C4" s="83"/>
      <c r="D4" s="84"/>
      <c r="E4" s="84"/>
      <c r="F4" s="84"/>
      <c r="G4" s="84"/>
      <c r="H4" s="84"/>
      <c r="I4" s="83"/>
      <c r="J4" s="85"/>
      <c r="K4" s="2"/>
    </row>
    <row r="5" spans="1:11" ht="3" customHeight="1" x14ac:dyDescent="0.3">
      <c r="A5" s="70"/>
      <c r="B5" s="71"/>
      <c r="C5" s="71"/>
      <c r="D5" s="71"/>
      <c r="E5" s="71"/>
      <c r="F5" s="71"/>
      <c r="G5" s="71"/>
      <c r="H5" s="71"/>
      <c r="I5" s="71"/>
      <c r="J5" s="72"/>
      <c r="K5" s="2"/>
    </row>
    <row r="6" spans="1:11" x14ac:dyDescent="0.3">
      <c r="A6" s="36" t="s">
        <v>5</v>
      </c>
      <c r="B6" s="37"/>
      <c r="C6" s="37"/>
      <c r="D6" s="37"/>
      <c r="E6" s="37"/>
      <c r="F6" s="37"/>
      <c r="G6" s="37"/>
      <c r="H6" s="37"/>
      <c r="I6" s="37"/>
      <c r="J6" s="38"/>
      <c r="K6" s="2"/>
    </row>
    <row r="7" spans="1:11" x14ac:dyDescent="0.3">
      <c r="A7" s="48" t="s">
        <v>6</v>
      </c>
      <c r="B7" s="49"/>
      <c r="C7" s="49"/>
      <c r="D7" s="49"/>
      <c r="E7" s="49"/>
      <c r="F7" s="49"/>
      <c r="G7" s="49"/>
      <c r="H7" s="49"/>
      <c r="I7" s="49"/>
      <c r="J7" s="50"/>
      <c r="K7" s="2"/>
    </row>
    <row r="8" spans="1:11" x14ac:dyDescent="0.3">
      <c r="A8" s="10" t="s">
        <v>7</v>
      </c>
      <c r="B8" s="86" t="s">
        <v>46</v>
      </c>
      <c r="C8" s="86"/>
      <c r="D8" s="86"/>
      <c r="E8" s="86"/>
      <c r="F8" s="86"/>
      <c r="G8" s="86"/>
      <c r="H8" s="86"/>
      <c r="I8" s="86"/>
      <c r="J8" s="86"/>
      <c r="K8" s="2"/>
    </row>
    <row r="9" spans="1:11" ht="15" customHeight="1" x14ac:dyDescent="0.3">
      <c r="A9" s="11" t="s">
        <v>34</v>
      </c>
      <c r="B9" s="86" t="s">
        <v>47</v>
      </c>
      <c r="C9" s="86"/>
      <c r="D9" s="86"/>
      <c r="E9" s="86"/>
      <c r="F9" s="86"/>
      <c r="G9" s="86"/>
      <c r="H9" s="86"/>
      <c r="I9" s="86"/>
      <c r="J9" s="86"/>
      <c r="K9" s="2"/>
    </row>
    <row r="10" spans="1:11" x14ac:dyDescent="0.3">
      <c r="A10" s="11" t="s">
        <v>35</v>
      </c>
      <c r="B10" s="86" t="s">
        <v>48</v>
      </c>
      <c r="C10" s="86"/>
      <c r="D10" s="86"/>
      <c r="E10" s="86"/>
      <c r="F10" s="86"/>
      <c r="G10" s="86"/>
      <c r="H10" s="86"/>
      <c r="I10" s="86"/>
      <c r="J10" s="86"/>
      <c r="K10" s="2"/>
    </row>
    <row r="11" spans="1:11" ht="31.5" customHeight="1" x14ac:dyDescent="0.3">
      <c r="A11" s="10" t="s">
        <v>8</v>
      </c>
      <c r="B11" s="87" t="s">
        <v>49</v>
      </c>
      <c r="C11" s="87"/>
      <c r="D11" s="87"/>
      <c r="E11" s="87"/>
      <c r="F11" s="87"/>
      <c r="G11" s="87"/>
      <c r="H11" s="87"/>
      <c r="I11" s="87"/>
      <c r="J11" s="87"/>
    </row>
    <row r="12" spans="1:11" ht="37.200000000000003" customHeight="1" x14ac:dyDescent="0.3">
      <c r="A12" s="10" t="s">
        <v>9</v>
      </c>
      <c r="B12" s="87" t="s">
        <v>50</v>
      </c>
      <c r="C12" s="87"/>
      <c r="D12" s="87"/>
      <c r="E12" s="87"/>
      <c r="F12" s="87"/>
      <c r="G12" s="87"/>
      <c r="H12" s="87"/>
      <c r="I12" s="87"/>
      <c r="J12" s="87"/>
    </row>
    <row r="13" spans="1:11" x14ac:dyDescent="0.3">
      <c r="A13" s="36" t="s">
        <v>10</v>
      </c>
      <c r="B13" s="37"/>
      <c r="C13" s="37"/>
      <c r="D13" s="37"/>
      <c r="E13" s="37"/>
      <c r="F13" s="37"/>
      <c r="G13" s="37"/>
      <c r="H13" s="37"/>
      <c r="I13" s="37"/>
      <c r="J13" s="38"/>
    </row>
    <row r="14" spans="1:11" x14ac:dyDescent="0.3">
      <c r="A14" s="10" t="s">
        <v>11</v>
      </c>
      <c r="B14" s="13">
        <v>1</v>
      </c>
      <c r="C14" s="32" t="str">
        <f>IFERROR(VLOOKUP(B14,'[1]Validacion datos'!A2:B5,2,FALSE),"")</f>
        <v>DESARROLLO INSTITUCIONAL</v>
      </c>
      <c r="D14" s="32"/>
      <c r="E14" s="32"/>
      <c r="F14" s="32"/>
      <c r="G14" s="32"/>
      <c r="H14" s="32"/>
      <c r="I14" s="32"/>
      <c r="J14" s="32"/>
    </row>
    <row r="15" spans="1:11" x14ac:dyDescent="0.3">
      <c r="A15" s="10" t="s">
        <v>12</v>
      </c>
      <c r="B15" s="14">
        <v>1.1000000000000001</v>
      </c>
      <c r="C15" s="32" t="str">
        <f>IFERROR(VLOOKUP(B15,'[1]Validacion datos'!A8:B26,2,FALSE),"")</f>
        <v>Administración pública transparente, eficiente y orientada</v>
      </c>
      <c r="D15" s="32"/>
      <c r="E15" s="32"/>
      <c r="F15" s="32"/>
      <c r="G15" s="32"/>
      <c r="H15" s="32"/>
      <c r="I15" s="32"/>
      <c r="J15" s="32"/>
    </row>
    <row r="16" spans="1:11" ht="35.4" customHeight="1" x14ac:dyDescent="0.3">
      <c r="A16" s="10" t="s">
        <v>13</v>
      </c>
      <c r="B16" s="15" t="s">
        <v>51</v>
      </c>
      <c r="C16" s="32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2"/>
      <c r="E16" s="32"/>
      <c r="F16" s="32"/>
      <c r="G16" s="32"/>
      <c r="H16" s="32"/>
      <c r="I16" s="32"/>
      <c r="J16" s="32"/>
    </row>
    <row r="17" spans="1:11" x14ac:dyDescent="0.3">
      <c r="A17" s="36" t="s">
        <v>14</v>
      </c>
      <c r="B17" s="37"/>
      <c r="C17" s="37"/>
      <c r="D17" s="37"/>
      <c r="E17" s="37"/>
      <c r="F17" s="37"/>
      <c r="G17" s="37"/>
      <c r="H17" s="37"/>
      <c r="I17" s="37"/>
      <c r="J17" s="38"/>
    </row>
    <row r="18" spans="1:11" x14ac:dyDescent="0.3">
      <c r="A18" s="10" t="s">
        <v>15</v>
      </c>
      <c r="B18" s="46" t="s">
        <v>52</v>
      </c>
      <c r="C18" s="46"/>
      <c r="D18" s="46"/>
      <c r="E18" s="46"/>
      <c r="F18" s="46"/>
      <c r="G18" s="46"/>
      <c r="H18" s="46"/>
      <c r="I18" s="46"/>
      <c r="J18" s="47"/>
    </row>
    <row r="19" spans="1:11" x14ac:dyDescent="0.3">
      <c r="A19" s="17" t="s">
        <v>16</v>
      </c>
      <c r="B19" s="46" t="s">
        <v>53</v>
      </c>
      <c r="C19" s="46"/>
      <c r="D19" s="46"/>
      <c r="E19" s="46"/>
      <c r="F19" s="46"/>
      <c r="G19" s="46"/>
      <c r="H19" s="46"/>
      <c r="I19" s="46"/>
      <c r="J19" s="47"/>
    </row>
    <row r="20" spans="1:11" x14ac:dyDescent="0.3">
      <c r="A20" s="17" t="s">
        <v>17</v>
      </c>
      <c r="B20" s="46" t="s">
        <v>54</v>
      </c>
      <c r="C20" s="46"/>
      <c r="D20" s="46"/>
      <c r="E20" s="46"/>
      <c r="F20" s="46"/>
      <c r="G20" s="46"/>
      <c r="H20" s="46"/>
      <c r="I20" s="46"/>
      <c r="J20" s="47"/>
    </row>
    <row r="21" spans="1:11" x14ac:dyDescent="0.3">
      <c r="A21" s="17" t="s">
        <v>36</v>
      </c>
      <c r="B21" s="46" t="s">
        <v>55</v>
      </c>
      <c r="C21" s="46"/>
      <c r="D21" s="46"/>
      <c r="E21" s="46"/>
      <c r="F21" s="46"/>
      <c r="G21" s="46"/>
      <c r="H21" s="46"/>
      <c r="I21" s="46"/>
      <c r="J21" s="47"/>
      <c r="K21" s="2"/>
    </row>
    <row r="22" spans="1:11" x14ac:dyDescent="0.3">
      <c r="A22" s="36" t="s">
        <v>18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1" x14ac:dyDescent="0.3">
      <c r="A23" s="48" t="s">
        <v>19</v>
      </c>
      <c r="B23" s="49"/>
      <c r="C23" s="49"/>
      <c r="D23" s="49"/>
      <c r="E23" s="49"/>
      <c r="F23" s="49"/>
      <c r="G23" s="49"/>
      <c r="H23" s="49"/>
      <c r="I23" s="49"/>
      <c r="J23" s="50"/>
      <c r="K23" s="2"/>
    </row>
    <row r="24" spans="1:11" ht="15" customHeight="1" x14ac:dyDescent="0.3">
      <c r="A24" s="51" t="s">
        <v>20</v>
      </c>
      <c r="B24" s="52"/>
      <c r="C24" s="53" t="s">
        <v>21</v>
      </c>
      <c r="D24" s="55"/>
      <c r="E24" s="55"/>
      <c r="F24" s="55" t="s">
        <v>22</v>
      </c>
      <c r="G24" s="55"/>
      <c r="H24" s="52"/>
      <c r="I24" s="53" t="s">
        <v>23</v>
      </c>
      <c r="J24" s="54"/>
    </row>
    <row r="25" spans="1:11" x14ac:dyDescent="0.3">
      <c r="A25" s="60">
        <v>334176821</v>
      </c>
      <c r="B25" s="61"/>
      <c r="C25" s="67">
        <v>386209178.93000001</v>
      </c>
      <c r="D25" s="68"/>
      <c r="E25" s="69"/>
      <c r="F25" s="67">
        <v>375698179.88</v>
      </c>
      <c r="G25" s="68"/>
      <c r="H25" s="69"/>
      <c r="I25" s="62">
        <f>+IF(F25&gt;0,F25/C25,0)</f>
        <v>0.9727841811550908</v>
      </c>
      <c r="J25" s="63"/>
    </row>
    <row r="26" spans="1:11" x14ac:dyDescent="0.3">
      <c r="A26" s="48" t="s">
        <v>65</v>
      </c>
      <c r="B26" s="49"/>
      <c r="C26" s="49"/>
      <c r="D26" s="49"/>
      <c r="E26" s="49"/>
      <c r="F26" s="49"/>
      <c r="G26" s="49"/>
      <c r="H26" s="49"/>
      <c r="I26" s="49"/>
      <c r="J26" s="50"/>
      <c r="K26" s="2"/>
    </row>
    <row r="27" spans="1:11" x14ac:dyDescent="0.3">
      <c r="A27" s="19"/>
      <c r="B27" s="3"/>
      <c r="C27" s="64" t="s">
        <v>45</v>
      </c>
      <c r="D27" s="65"/>
      <c r="E27" s="64" t="s">
        <v>67</v>
      </c>
      <c r="F27" s="65"/>
      <c r="G27" s="64" t="s">
        <v>66</v>
      </c>
      <c r="H27" s="64"/>
      <c r="I27" s="64" t="s">
        <v>24</v>
      </c>
      <c r="J27" s="66"/>
    </row>
    <row r="28" spans="1:11" ht="46.8" x14ac:dyDescent="0.3">
      <c r="A28" s="20" t="s">
        <v>25</v>
      </c>
      <c r="B28" s="21" t="s">
        <v>26</v>
      </c>
      <c r="C28" s="21" t="s">
        <v>37</v>
      </c>
      <c r="D28" s="21" t="s">
        <v>38</v>
      </c>
      <c r="E28" s="21" t="s">
        <v>39</v>
      </c>
      <c r="F28" s="21" t="s">
        <v>40</v>
      </c>
      <c r="G28" s="21" t="s">
        <v>41</v>
      </c>
      <c r="H28" s="21" t="s">
        <v>42</v>
      </c>
      <c r="I28" s="21" t="s">
        <v>43</v>
      </c>
      <c r="J28" s="22" t="s">
        <v>44</v>
      </c>
    </row>
    <row r="29" spans="1:11" ht="109.2" x14ac:dyDescent="0.3">
      <c r="A29" s="23" t="s">
        <v>56</v>
      </c>
      <c r="B29" s="24" t="s">
        <v>57</v>
      </c>
      <c r="C29" s="25">
        <v>120</v>
      </c>
      <c r="D29" s="18">
        <v>334176821</v>
      </c>
      <c r="E29" s="26">
        <v>31</v>
      </c>
      <c r="F29" s="18">
        <v>77525343.019999996</v>
      </c>
      <c r="G29" s="26">
        <v>31</v>
      </c>
      <c r="H29" s="18">
        <v>189769887.25999999</v>
      </c>
      <c r="I29" s="27">
        <f>IF(G29&gt;0,G29/C29,0)</f>
        <v>0.25833333333333336</v>
      </c>
      <c r="J29" s="28">
        <f>IF(H29&gt;0,H29/D29,0)</f>
        <v>0.56787268097208932</v>
      </c>
    </row>
    <row r="30" spans="1:11" x14ac:dyDescent="0.3">
      <c r="A30" s="36" t="s">
        <v>27</v>
      </c>
      <c r="B30" s="37"/>
      <c r="C30" s="37"/>
      <c r="D30" s="37"/>
      <c r="E30" s="37"/>
      <c r="F30" s="37"/>
      <c r="G30" s="37"/>
      <c r="H30" s="37"/>
      <c r="I30" s="37"/>
      <c r="J30" s="38"/>
    </row>
    <row r="31" spans="1:11" x14ac:dyDescent="0.3">
      <c r="A31" s="48" t="s">
        <v>28</v>
      </c>
      <c r="B31" s="49"/>
      <c r="C31" s="49"/>
      <c r="D31" s="49"/>
      <c r="E31" s="49"/>
      <c r="F31" s="49"/>
      <c r="G31" s="49"/>
      <c r="H31" s="49"/>
      <c r="I31" s="49"/>
      <c r="J31" s="50"/>
      <c r="K31" s="2"/>
    </row>
    <row r="32" spans="1:11" ht="18.75" customHeight="1" x14ac:dyDescent="0.3">
      <c r="A32" s="29" t="s">
        <v>29</v>
      </c>
      <c r="B32" s="56" t="s">
        <v>58</v>
      </c>
      <c r="C32" s="56"/>
      <c r="D32" s="56"/>
      <c r="E32" s="56"/>
      <c r="F32" s="56"/>
      <c r="G32" s="56"/>
      <c r="H32" s="56"/>
      <c r="I32" s="56"/>
      <c r="J32" s="57"/>
    </row>
    <row r="33" spans="1:11" ht="48.75" customHeight="1" x14ac:dyDescent="0.3">
      <c r="A33" s="29" t="s">
        <v>30</v>
      </c>
      <c r="B33" s="56" t="s">
        <v>64</v>
      </c>
      <c r="C33" s="56"/>
      <c r="D33" s="56"/>
      <c r="E33" s="56"/>
      <c r="F33" s="56"/>
      <c r="G33" s="56"/>
      <c r="H33" s="56"/>
      <c r="I33" s="56"/>
      <c r="J33" s="57"/>
    </row>
    <row r="34" spans="1:11" ht="64.5" customHeight="1" x14ac:dyDescent="0.3">
      <c r="A34" s="29" t="s">
        <v>31</v>
      </c>
      <c r="B34" s="46" t="s">
        <v>68</v>
      </c>
      <c r="C34" s="46"/>
      <c r="D34" s="46"/>
      <c r="E34" s="46"/>
      <c r="F34" s="46"/>
      <c r="G34" s="46"/>
      <c r="H34" s="46"/>
      <c r="I34" s="46"/>
      <c r="J34" s="47"/>
    </row>
    <row r="35" spans="1:11" ht="123.6" customHeight="1" x14ac:dyDescent="0.3">
      <c r="A35" s="29" t="s">
        <v>32</v>
      </c>
      <c r="B35" s="58" t="s">
        <v>69</v>
      </c>
      <c r="C35" s="58"/>
      <c r="D35" s="58"/>
      <c r="E35" s="58"/>
      <c r="F35" s="58"/>
      <c r="G35" s="58"/>
      <c r="H35" s="58"/>
      <c r="I35" s="58"/>
      <c r="J35" s="59"/>
    </row>
    <row r="36" spans="1:11" x14ac:dyDescent="0.3">
      <c r="A36" s="36" t="s">
        <v>71</v>
      </c>
      <c r="B36" s="37"/>
      <c r="C36" s="37"/>
      <c r="D36" s="37"/>
      <c r="E36" s="37"/>
      <c r="F36" s="37"/>
      <c r="G36" s="37"/>
      <c r="H36" s="37"/>
      <c r="I36" s="37"/>
      <c r="J36" s="38"/>
    </row>
    <row r="37" spans="1:11" x14ac:dyDescent="0.3">
      <c r="A37" s="39" t="s">
        <v>33</v>
      </c>
      <c r="B37" s="40"/>
      <c r="C37" s="40"/>
      <c r="D37" s="40"/>
      <c r="E37" s="40"/>
      <c r="F37" s="40"/>
      <c r="G37" s="40"/>
      <c r="H37" s="40"/>
      <c r="I37" s="40"/>
      <c r="J37" s="41"/>
      <c r="K37" s="2"/>
    </row>
    <row r="38" spans="1:11" ht="27.75" customHeight="1" x14ac:dyDescent="0.3">
      <c r="A38" s="42"/>
      <c r="B38" s="43"/>
      <c r="C38" s="43"/>
      <c r="D38" s="43"/>
      <c r="E38" s="43"/>
      <c r="F38" s="43"/>
      <c r="G38" s="43"/>
      <c r="H38" s="43"/>
      <c r="I38" s="43"/>
      <c r="J38" s="44"/>
    </row>
    <row r="39" spans="1:11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11" ht="30.75" customHeight="1" x14ac:dyDescent="0.3">
      <c r="A40" s="45" t="s">
        <v>72</v>
      </c>
      <c r="B40" s="45"/>
      <c r="C40" s="45"/>
      <c r="D40" s="45"/>
      <c r="E40" s="45"/>
      <c r="F40" s="45"/>
      <c r="G40" s="45"/>
      <c r="H40" s="45"/>
      <c r="I40" s="45"/>
      <c r="J40" s="45"/>
    </row>
    <row r="42" spans="1:11" ht="16.2" thickBot="1" x14ac:dyDescent="0.35">
      <c r="A42" s="30" t="s">
        <v>59</v>
      </c>
      <c r="B42" s="31">
        <v>334176821</v>
      </c>
      <c r="G42" s="33"/>
      <c r="H42" s="33"/>
      <c r="I42" s="33"/>
    </row>
    <row r="43" spans="1:11" x14ac:dyDescent="0.3">
      <c r="A43" s="30" t="s">
        <v>60</v>
      </c>
      <c r="B43" s="31">
        <v>386209178.93000001</v>
      </c>
      <c r="G43" s="34" t="s">
        <v>61</v>
      </c>
      <c r="H43" s="34"/>
      <c r="I43" s="34"/>
    </row>
    <row r="44" spans="1:11" x14ac:dyDescent="0.3">
      <c r="A44" s="30" t="s">
        <v>62</v>
      </c>
      <c r="B44" s="31">
        <v>375698179.88</v>
      </c>
      <c r="G44" s="35" t="s">
        <v>63</v>
      </c>
      <c r="H44" s="35"/>
      <c r="I44" s="35"/>
    </row>
  </sheetData>
  <mergeCells count="51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5:J15"/>
    <mergeCell ref="G42:I42"/>
    <mergeCell ref="G43:I43"/>
    <mergeCell ref="G44:I44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</mergeCells>
  <phoneticPr fontId="6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:F29 D28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 D29:E29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57" fitToHeight="0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Carlos Rosado</cp:lastModifiedBy>
  <cp:lastPrinted>2025-01-14T19:01:13Z</cp:lastPrinted>
  <dcterms:created xsi:type="dcterms:W3CDTF">2021-03-22T15:50:10Z</dcterms:created>
  <dcterms:modified xsi:type="dcterms:W3CDTF">2025-01-14T19:01:24Z</dcterms:modified>
</cp:coreProperties>
</file>