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iaz\Downloads\"/>
    </mc:Choice>
  </mc:AlternateContent>
  <xr:revisionPtr revIDLastSave="0" documentId="13_ncr:1_{99046AC7-4E30-4CEE-9976-0C18E16EF462}" xr6:coauthVersionLast="47" xr6:coauthVersionMax="47" xr10:uidLastSave="{00000000-0000-0000-0000-000000000000}"/>
  <bookViews>
    <workbookView xWindow="-120" yWindow="-120" windowWidth="20730" windowHeight="11160" xr2:uid="{F98BF599-58C7-41E6-B442-65F5944332A1}"/>
  </bookViews>
  <sheets>
    <sheet name="Hoja1" sheetId="1" r:id="rId1"/>
  </sheets>
  <definedNames>
    <definedName name="_xlnm.Print_Area" localSheetId="0">Hoja1!$A$1:$Q$238</definedName>
    <definedName name="_xlnm.Print_Titles" localSheetId="0">Hoja1!$16:$17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29" i="1"/>
  <c r="I19" i="1"/>
  <c r="I20" i="1"/>
  <c r="I21" i="1"/>
  <c r="I31" i="1"/>
  <c r="I41" i="1"/>
  <c r="I28" i="1"/>
  <c r="I22" i="1"/>
  <c r="I36" i="1"/>
  <c r="I48" i="1"/>
  <c r="I39" i="1"/>
  <c r="I32" i="1"/>
  <c r="I65" i="1"/>
  <c r="I26" i="1"/>
  <c r="I66" i="1"/>
  <c r="I80" i="1"/>
  <c r="I53" i="1"/>
  <c r="I33" i="1"/>
  <c r="I37" i="1"/>
  <c r="I70" i="1"/>
  <c r="I55" i="1"/>
  <c r="I64" i="1"/>
  <c r="I79" i="1"/>
  <c r="I121" i="1"/>
  <c r="I54" i="1"/>
  <c r="I43" i="1"/>
  <c r="I99" i="1"/>
  <c r="I62" i="1"/>
  <c r="I52" i="1"/>
  <c r="I75" i="1"/>
  <c r="I68" i="1"/>
  <c r="I23" i="1"/>
  <c r="I69" i="1"/>
  <c r="I84" i="1"/>
  <c r="I61" i="1"/>
  <c r="I49" i="1"/>
  <c r="I60" i="1"/>
  <c r="I83" i="1"/>
  <c r="I25" i="1"/>
  <c r="I74" i="1"/>
  <c r="I45" i="1"/>
  <c r="I42" i="1"/>
  <c r="I87" i="1"/>
  <c r="I95" i="1"/>
  <c r="I40" i="1"/>
  <c r="I81" i="1"/>
  <c r="I34" i="1"/>
  <c r="I50" i="1"/>
  <c r="I35" i="1"/>
  <c r="I71" i="1"/>
  <c r="I89" i="1"/>
  <c r="I94" i="1"/>
  <c r="I123" i="1"/>
  <c r="I108" i="1"/>
  <c r="I117" i="1"/>
  <c r="I56" i="1"/>
  <c r="I136" i="1"/>
  <c r="I44" i="1"/>
  <c r="I67" i="1"/>
  <c r="I131" i="1"/>
  <c r="I102" i="1"/>
  <c r="I97" i="1"/>
  <c r="I122" i="1"/>
  <c r="I103" i="1"/>
  <c r="I109" i="1"/>
  <c r="I58" i="1"/>
  <c r="I119" i="1"/>
  <c r="I78" i="1"/>
  <c r="I90" i="1"/>
  <c r="I134" i="1"/>
  <c r="I51" i="1"/>
  <c r="I116" i="1"/>
  <c r="I135" i="1"/>
  <c r="I128" i="1"/>
  <c r="I149" i="1"/>
  <c r="I101" i="1"/>
  <c r="I24" i="1"/>
  <c r="I82" i="1"/>
  <c r="I85" i="1"/>
  <c r="I77" i="1"/>
  <c r="I139" i="1"/>
  <c r="I46" i="1"/>
  <c r="I96" i="1"/>
  <c r="I124" i="1"/>
  <c r="I57" i="1"/>
  <c r="I63" i="1"/>
  <c r="I91" i="1"/>
  <c r="I92" i="1"/>
  <c r="I38" i="1"/>
  <c r="I100" i="1"/>
  <c r="I115" i="1"/>
  <c r="I160" i="1"/>
  <c r="I72" i="1"/>
  <c r="I47" i="1"/>
  <c r="I150" i="1"/>
  <c r="I107" i="1"/>
  <c r="I145" i="1"/>
  <c r="I144" i="1"/>
  <c r="I126" i="1"/>
  <c r="I59" i="1"/>
  <c r="I110" i="1"/>
  <c r="I104" i="1"/>
  <c r="I88" i="1"/>
  <c r="I127" i="1"/>
  <c r="I113" i="1"/>
  <c r="I137" i="1"/>
  <c r="I86" i="1"/>
  <c r="I112" i="1"/>
  <c r="I93" i="1"/>
  <c r="I140" i="1"/>
  <c r="I114" i="1"/>
  <c r="I162" i="1"/>
  <c r="I120" i="1"/>
  <c r="I164" i="1"/>
  <c r="I76" i="1"/>
  <c r="I146" i="1"/>
  <c r="I138" i="1"/>
  <c r="I129" i="1"/>
  <c r="I155" i="1"/>
  <c r="I106" i="1"/>
  <c r="I73" i="1"/>
  <c r="I163" i="1"/>
  <c r="I158" i="1"/>
  <c r="I147" i="1"/>
  <c r="I159" i="1"/>
  <c r="I111" i="1"/>
  <c r="I132" i="1"/>
  <c r="I141" i="1"/>
  <c r="I98" i="1"/>
  <c r="I166" i="1"/>
  <c r="I157" i="1"/>
  <c r="I153" i="1"/>
  <c r="I142" i="1"/>
  <c r="I30" i="1"/>
  <c r="I130" i="1"/>
  <c r="I187" i="1"/>
  <c r="I125" i="1"/>
  <c r="I148" i="1"/>
  <c r="I154" i="1"/>
  <c r="I171" i="1"/>
  <c r="I156" i="1"/>
  <c r="I181" i="1"/>
  <c r="I170" i="1"/>
  <c r="I27" i="1"/>
  <c r="I172" i="1"/>
  <c r="I133" i="1"/>
  <c r="I175" i="1"/>
  <c r="I190" i="1"/>
  <c r="I167" i="1"/>
  <c r="I161" i="1"/>
  <c r="I184" i="1"/>
  <c r="I173" i="1"/>
  <c r="I180" i="1"/>
  <c r="I177" i="1"/>
  <c r="I189" i="1"/>
  <c r="I183" i="1"/>
  <c r="I178" i="1"/>
  <c r="I174" i="1"/>
  <c r="I196" i="1"/>
  <c r="I195" i="1"/>
  <c r="I194" i="1"/>
  <c r="I191" i="1"/>
  <c r="I185" i="1"/>
  <c r="I192" i="1"/>
  <c r="I193" i="1"/>
  <c r="I105" i="1"/>
  <c r="I179" i="1"/>
  <c r="I203" i="1"/>
  <c r="I204" i="1"/>
  <c r="I176" i="1"/>
  <c r="I199" i="1"/>
  <c r="I168" i="1"/>
  <c r="I118" i="1"/>
  <c r="I182" i="1"/>
  <c r="I212" i="1"/>
  <c r="I188" i="1"/>
  <c r="I169" i="1"/>
  <c r="I205" i="1"/>
  <c r="I201" i="1"/>
  <c r="I216" i="1"/>
  <c r="I165" i="1"/>
  <c r="I200" i="1"/>
  <c r="I198" i="1"/>
  <c r="I206" i="1"/>
  <c r="I224" i="1"/>
  <c r="I197" i="1"/>
  <c r="I219" i="1"/>
  <c r="I143" i="1"/>
  <c r="I210" i="1"/>
  <c r="I152" i="1"/>
  <c r="I220" i="1"/>
  <c r="I207" i="1"/>
  <c r="I222" i="1"/>
  <c r="I209" i="1"/>
  <c r="I221" i="1"/>
  <c r="I218" i="1"/>
  <c r="I186" i="1"/>
  <c r="I215" i="1"/>
  <c r="I151" i="1"/>
  <c r="I214" i="1"/>
  <c r="I208" i="1"/>
  <c r="I213" i="1"/>
  <c r="I217" i="1"/>
  <c r="I202" i="1"/>
  <c r="I225" i="1"/>
  <c r="I211" i="1"/>
  <c r="I223" i="1"/>
  <c r="I228" i="1"/>
  <c r="I227" i="1"/>
  <c r="I229" i="1"/>
  <c r="I226" i="1"/>
  <c r="I231" i="1"/>
  <c r="I230" i="1"/>
  <c r="I232" i="1"/>
  <c r="I234" i="1"/>
  <c r="I235" i="1"/>
  <c r="I233" i="1"/>
  <c r="I236" i="1"/>
  <c r="I237" i="1"/>
  <c r="Q18" i="1"/>
  <c r="Q29" i="1"/>
  <c r="Q19" i="1"/>
  <c r="Q11" i="1" s="1"/>
  <c r="Q20" i="1"/>
  <c r="Q21" i="1"/>
  <c r="Q31" i="1"/>
  <c r="Q41" i="1"/>
  <c r="Q28" i="1"/>
  <c r="Q22" i="1"/>
  <c r="Q36" i="1"/>
  <c r="Q48" i="1"/>
  <c r="Q39" i="1"/>
  <c r="Q32" i="1"/>
  <c r="Q65" i="1"/>
  <c r="Q26" i="1"/>
  <c r="Q66" i="1"/>
  <c r="Q80" i="1"/>
  <c r="Q53" i="1"/>
  <c r="Q33" i="1"/>
  <c r="Q37" i="1"/>
  <c r="Q70" i="1"/>
  <c r="Q55" i="1"/>
  <c r="Q64" i="1"/>
  <c r="Q79" i="1"/>
  <c r="Q121" i="1"/>
  <c r="Q54" i="1"/>
  <c r="Q43" i="1"/>
  <c r="Q99" i="1"/>
  <c r="Q62" i="1"/>
  <c r="Q52" i="1"/>
  <c r="Q75" i="1"/>
  <c r="Q68" i="1"/>
  <c r="Q23" i="1"/>
  <c r="Q69" i="1"/>
  <c r="Q84" i="1"/>
  <c r="Q61" i="1"/>
  <c r="Q49" i="1"/>
  <c r="Q60" i="1"/>
  <c r="Q83" i="1"/>
  <c r="Q25" i="1"/>
  <c r="Q74" i="1"/>
  <c r="Q45" i="1"/>
  <c r="Q42" i="1"/>
  <c r="Q87" i="1"/>
  <c r="Q95" i="1"/>
  <c r="Q40" i="1"/>
  <c r="Q81" i="1"/>
  <c r="Q34" i="1"/>
  <c r="Q50" i="1"/>
  <c r="Q35" i="1"/>
  <c r="Q71" i="1"/>
  <c r="Q89" i="1"/>
  <c r="Q94" i="1"/>
  <c r="Q123" i="1"/>
  <c r="Q108" i="1"/>
  <c r="Q117" i="1"/>
  <c r="Q56" i="1"/>
  <c r="Q136" i="1"/>
  <c r="Q44" i="1"/>
  <c r="Q67" i="1"/>
  <c r="Q131" i="1"/>
  <c r="Q102" i="1"/>
  <c r="Q97" i="1"/>
  <c r="Q122" i="1"/>
  <c r="Q103" i="1"/>
  <c r="Q109" i="1"/>
  <c r="Q58" i="1"/>
  <c r="Q119" i="1"/>
  <c r="Q78" i="1"/>
  <c r="Q90" i="1"/>
  <c r="Q134" i="1"/>
  <c r="Q51" i="1"/>
  <c r="Q116" i="1"/>
  <c r="Q135" i="1"/>
  <c r="Q128" i="1"/>
  <c r="Q149" i="1"/>
  <c r="Q101" i="1"/>
  <c r="Q24" i="1"/>
  <c r="Q82" i="1"/>
  <c r="Q85" i="1"/>
  <c r="Q77" i="1"/>
  <c r="Q139" i="1"/>
  <c r="Q46" i="1"/>
  <c r="Q96" i="1"/>
  <c r="Q124" i="1"/>
  <c r="Q57" i="1"/>
  <c r="Q63" i="1"/>
  <c r="Q91" i="1"/>
  <c r="Q92" i="1"/>
  <c r="Q38" i="1"/>
  <c r="Q100" i="1"/>
  <c r="Q115" i="1"/>
  <c r="Q160" i="1"/>
  <c r="Q72" i="1"/>
  <c r="Q47" i="1"/>
  <c r="Q150" i="1"/>
  <c r="Q107" i="1"/>
  <c r="Q145" i="1"/>
  <c r="Q144" i="1"/>
  <c r="Q126" i="1"/>
  <c r="Q59" i="1"/>
  <c r="Q110" i="1"/>
  <c r="Q104" i="1"/>
  <c r="Q88" i="1"/>
  <c r="Q127" i="1"/>
  <c r="Q113" i="1"/>
  <c r="Q137" i="1"/>
  <c r="Q86" i="1"/>
  <c r="Q112" i="1"/>
  <c r="Q93" i="1"/>
  <c r="Q140" i="1"/>
  <c r="Q114" i="1"/>
  <c r="Q162" i="1"/>
  <c r="Q120" i="1"/>
  <c r="Q164" i="1"/>
  <c r="Q76" i="1"/>
  <c r="Q146" i="1"/>
  <c r="Q138" i="1"/>
  <c r="Q129" i="1"/>
  <c r="Q155" i="1"/>
  <c r="Q106" i="1"/>
  <c r="Q73" i="1"/>
  <c r="Q163" i="1"/>
  <c r="Q158" i="1"/>
  <c r="Q147" i="1"/>
  <c r="Q159" i="1"/>
  <c r="Q111" i="1"/>
  <c r="Q132" i="1"/>
  <c r="Q141" i="1"/>
  <c r="Q98" i="1"/>
  <c r="Q166" i="1"/>
  <c r="Q157" i="1"/>
  <c r="Q153" i="1"/>
  <c r="Q142" i="1"/>
  <c r="Q30" i="1"/>
  <c r="Q130" i="1"/>
  <c r="Q187" i="1"/>
  <c r="Q125" i="1"/>
  <c r="Q148" i="1"/>
  <c r="Q154" i="1"/>
  <c r="Q171" i="1"/>
  <c r="Q156" i="1"/>
  <c r="Q181" i="1"/>
  <c r="Q170" i="1"/>
  <c r="Q27" i="1"/>
  <c r="Q172" i="1"/>
  <c r="Q133" i="1"/>
  <c r="Q175" i="1"/>
  <c r="Q190" i="1"/>
  <c r="Q167" i="1"/>
  <c r="Q161" i="1"/>
  <c r="Q184" i="1"/>
  <c r="Q173" i="1"/>
  <c r="Q180" i="1"/>
  <c r="Q177" i="1"/>
  <c r="Q189" i="1"/>
  <c r="Q183" i="1"/>
  <c r="Q178" i="1"/>
  <c r="Q174" i="1"/>
  <c r="Q196" i="1"/>
  <c r="Q195" i="1"/>
  <c r="Q194" i="1"/>
  <c r="Q191" i="1"/>
  <c r="Q185" i="1"/>
  <c r="Q192" i="1"/>
  <c r="Q193" i="1"/>
  <c r="Q105" i="1"/>
  <c r="Q179" i="1"/>
  <c r="Q203" i="1"/>
  <c r="Q204" i="1"/>
  <c r="Q176" i="1"/>
  <c r="Q199" i="1"/>
  <c r="Q168" i="1"/>
  <c r="Q118" i="1"/>
  <c r="Q182" i="1"/>
  <c r="Q212" i="1"/>
  <c r="Q188" i="1"/>
  <c r="Q169" i="1"/>
  <c r="Q205" i="1"/>
  <c r="Q201" i="1"/>
  <c r="Q216" i="1"/>
  <c r="Q165" i="1"/>
  <c r="Q200" i="1"/>
  <c r="Q198" i="1"/>
  <c r="Q206" i="1"/>
  <c r="Q224" i="1"/>
  <c r="Q197" i="1"/>
  <c r="Q219" i="1"/>
  <c r="Q143" i="1"/>
  <c r="Q210" i="1"/>
  <c r="Q152" i="1"/>
  <c r="Q220" i="1"/>
  <c r="Q207" i="1"/>
  <c r="Q222" i="1"/>
  <c r="Q209" i="1"/>
  <c r="Q221" i="1"/>
  <c r="Q218" i="1"/>
  <c r="Q186" i="1"/>
  <c r="Q215" i="1"/>
  <c r="Q151" i="1"/>
  <c r="Q214" i="1"/>
  <c r="Q208" i="1"/>
  <c r="Q213" i="1"/>
  <c r="Q217" i="1"/>
  <c r="Q202" i="1"/>
  <c r="Q225" i="1"/>
  <c r="Q211" i="1"/>
  <c r="Q223" i="1"/>
  <c r="Q228" i="1"/>
  <c r="Q227" i="1"/>
  <c r="Q229" i="1"/>
  <c r="Q226" i="1"/>
  <c r="Q231" i="1"/>
  <c r="Q230" i="1"/>
  <c r="Q232" i="1"/>
  <c r="Q234" i="1"/>
  <c r="Q235" i="1"/>
  <c r="Q233" i="1"/>
  <c r="Q236" i="1"/>
  <c r="Q237" i="1"/>
  <c r="Q14" i="1" l="1"/>
  <c r="I14" i="1"/>
  <c r="I10" i="1"/>
  <c r="I11" i="1"/>
  <c r="I12" i="1"/>
  <c r="Q10" i="1"/>
  <c r="Q12" i="1"/>
</calcChain>
</file>

<file path=xl/sharedStrings.xml><?xml version="1.0" encoding="utf-8"?>
<sst xmlns="http://schemas.openxmlformats.org/spreadsheetml/2006/main" count="252" uniqueCount="245">
  <si>
    <t>Acuario Nacional (AN)</t>
  </si>
  <si>
    <t>Administradora de Riesgos de Salud SEMMA (ARS-SEMMA)</t>
  </si>
  <si>
    <t>Administradora de Subsidios Sociales (ADESS)</t>
  </si>
  <si>
    <t>Archivo General de la Nación (AGN)</t>
  </si>
  <si>
    <t>Armada de la República Dominicana</t>
  </si>
  <si>
    <t>AUTORIDAD NACIONAL DE ASUNTOS MARITIMOS (ANAMAR)</t>
  </si>
  <si>
    <t>Autoridad Portuaria Dominicana (APORDOM)</t>
  </si>
  <si>
    <t>Banco Agrícola de la República Dominicana (BAGRICOLA)</t>
  </si>
  <si>
    <t>BIBLIOTECA NACIONAL PEDRO HENRÍQUEZ UREÑA (BNPHU)</t>
  </si>
  <si>
    <t>Cámara de Diputados de la República Dominicana (CD)</t>
  </si>
  <si>
    <t>Centro Cardio Neuro Oftalmológico y Trasplante (CECANOT)</t>
  </si>
  <si>
    <t>Centro de Capacitación en Política y Gestión Fiscal (CAPGEFI)</t>
  </si>
  <si>
    <t>Centro de Desarrollo y Competitividad Industrial (PROINDUSTRIA)</t>
  </si>
  <si>
    <t>Centro de Educación Medica de Amistad Dominico-Japonesa (CEMADOJA)</t>
  </si>
  <si>
    <t>Centro de Exportación e Inversión de la Rep. Dom (CEI-RD)</t>
  </si>
  <si>
    <t>Centro de Operaciones de Emergencias (COE)</t>
  </si>
  <si>
    <t>Comedores Económicos del Estado Dominicano (COMEDORES ECONÓMICOS)</t>
  </si>
  <si>
    <t>Comisión de Fomento a la Tecnificación Nacional de Riego (TNR)</t>
  </si>
  <si>
    <t>COMISIÓN HÍPICA NACIONAL</t>
  </si>
  <si>
    <t>Comisión Internacional Asesora Ciencia y Tecnología</t>
  </si>
  <si>
    <t>Comisión Nacional de Defensa de la Competencia (PROCOMPETENCIA)</t>
  </si>
  <si>
    <t>Comisión Nacional de Energía (CNE)</t>
  </si>
  <si>
    <t>COMISION PERMANENTE DE EFEMERIDES PATRIA</t>
  </si>
  <si>
    <t>Comisión Presidencial de Apoyo al Desarrollo Barrial (CPADB)</t>
  </si>
  <si>
    <t>COMISIÓN PRESIDENCIAL DE APOYO AL DESARROLLO PROVINCIAL</t>
  </si>
  <si>
    <t>Comisión Presidencial para la Modernización y Seguridad Portuaria (CPMSP)</t>
  </si>
  <si>
    <t>Comisión Reguladora de Prácticas Desleales en el Comercio y Sobre Medidas de Salvaguardias (Comisión de Defensa Comercial (CDC))</t>
  </si>
  <si>
    <t>Comité de Retiro de la Policía Nacional</t>
  </si>
  <si>
    <t>Consejo de Coordinación de la Zona Especial de Desarrollo Fronterizo (CCDF)</t>
  </si>
  <si>
    <t>Consejo Estatal del Azúcar (CEA)</t>
  </si>
  <si>
    <t>Consejo Nacional de Competitividad (CNC)</t>
  </si>
  <si>
    <t>Consejo Nacional de Discapacidad (CONADIS)</t>
  </si>
  <si>
    <t>Consejo Nacional de Drogas (CND)</t>
  </si>
  <si>
    <t>Consejo Nacional de Fronteras (CNF)</t>
  </si>
  <si>
    <t>Consejo Nacional de Investigaciones Agropecuarias y Forestales (CONIAF)</t>
  </si>
  <si>
    <t>Consejo Nacional de Personas Envejecientes (CONAPE)</t>
  </si>
  <si>
    <t>Consejo Nacional de Población y Familia (CONAPOFA)</t>
  </si>
  <si>
    <t>Consejo Nacional de Promoción y apoyo a la micro, pequeña y mediana empresa (PROMIPYME)</t>
  </si>
  <si>
    <t>Consejo Nacional de Seguridad Social (CNSS)</t>
  </si>
  <si>
    <t>Consejo Nacional de Zonas Francas de Exportación (CNZFE)</t>
  </si>
  <si>
    <t>Consejo Nacional para el Cambio Climático y Mecanismo de Desarrollo Limpio</t>
  </si>
  <si>
    <t>Consejo Nacional para el VIH y el SIDA (CONAVIHSIDA)</t>
  </si>
  <si>
    <t>Consejo Nacional para la Niñez y la Adolescencia (CONANI)</t>
  </si>
  <si>
    <t>Contraloría General de la República Dominicana (CGR)</t>
  </si>
  <si>
    <t>Corporación de Acueductos y Alcantarillados de Puerto Plata (CORAAPPLATA)</t>
  </si>
  <si>
    <t>Corporación de Fomento de la Industria Hotelera y desarrollo del turismo (CORPHOTELS)</t>
  </si>
  <si>
    <t>CORPORACIÓN DEL ACUEDUCTO Y ALCANTARILLADO DE BOCA CHICA (CORAABO)</t>
  </si>
  <si>
    <t>CORPORACION DEL ACUEDUCTO Y ALCANTARILLADO DE LA ROMANA (COAAROM)</t>
  </si>
  <si>
    <t>Corporación del Acueducto y Alcantarillado de la Vega (CORAVEGA)</t>
  </si>
  <si>
    <t>Corporación del Acueducto y Alcantarillado de Moca (CORAAMOCA)</t>
  </si>
  <si>
    <t>Corporación del Acueducto y Alcantarillado de Monseñor Nouel(CORAMON)</t>
  </si>
  <si>
    <t>Corporación del Acueducto y Alcantarillado de Santiago (CORAASAN)</t>
  </si>
  <si>
    <t>Corporación del Acueducto y Alcantarillado de Santo Domingo (CAASD)</t>
  </si>
  <si>
    <t>Corporación Estatal de Radio y Televisión (CERTV)</t>
  </si>
  <si>
    <t>CUERPO ESPECIALIZADO DE CONTROL DE COMBUSTIBLES (CECCOM)</t>
  </si>
  <si>
    <t>Cuerpo Especializado en Seguridad Aeroportuaria y de la Aviación Civil (CESAC)</t>
  </si>
  <si>
    <t>Cuerpo Especializado en Seguridad Fronteriza Terrestre (CESFRONT)</t>
  </si>
  <si>
    <t>Cuerpo Especializado para la Seguridad del Metro de Santo Domingo (CESMET)</t>
  </si>
  <si>
    <t>Defensa Civil (DC)</t>
  </si>
  <si>
    <t>Defensor del Pueblo (DP)</t>
  </si>
  <si>
    <t>Departamento Aeroportuario (DA)</t>
  </si>
  <si>
    <t>Dirección Central de Policía de Turismo (POLITUR)</t>
  </si>
  <si>
    <t>Dirección de Estrategia y Comunicación Gubernamental (DIECOM)</t>
  </si>
  <si>
    <t>Dirección de Fomento y Desarrollo de la Artesanía Nacional (FODEARTE)</t>
  </si>
  <si>
    <t>Dirección de Información y Defensa de los Afiliados (DIDA)</t>
  </si>
  <si>
    <t>Dirección de Prensa del Presidente de la República</t>
  </si>
  <si>
    <t>Dirección General de Aduanas (DGA)</t>
  </si>
  <si>
    <t>Dirección General de Alianzas Público Privadas (DGAPP)</t>
  </si>
  <si>
    <t>Dirección General de Bellas Artes</t>
  </si>
  <si>
    <t>Dirección General de Bienes Nacionales (BN)</t>
  </si>
  <si>
    <t>Dirección General de Catastro Nacional (DGCN)</t>
  </si>
  <si>
    <t>Dirección General de Cine (DGCINE)</t>
  </si>
  <si>
    <t>Dirección General de Contabilidad Gubernamental (DIGECOG)</t>
  </si>
  <si>
    <t>Dirección General de Contrataciones Públicas (DGCP)</t>
  </si>
  <si>
    <t>Dirección General de Desarrollo de la Comunidad (DGDC)</t>
  </si>
  <si>
    <t>Dirección General de Desarrollo Fronterizo (DGDF)</t>
  </si>
  <si>
    <t>Dirección General de Embellecimiento de Carreteras y Avenidas de Circunvalación del País (DIGECAC)</t>
  </si>
  <si>
    <t>Dirección General de Ética e Integridad Gubernamental (DIGEIG)</t>
  </si>
  <si>
    <t>Dirección General de Ganadería (DIGEGA)</t>
  </si>
  <si>
    <t>Dirección General de Impuestos Internos (DGII)</t>
  </si>
  <si>
    <t>DIRECCIÓN GENERAL DE JUBILACIONES Y PENSIONES DEL ESTADO</t>
  </si>
  <si>
    <t>DIRECCIÓN GENERAL DE LAS ESCUELAS VOCACIONALES DE LAS FUERZAS ARMADAS</t>
  </si>
  <si>
    <t>Dirección General de Migración (DGM)</t>
  </si>
  <si>
    <t>Dirección General de Minería</t>
  </si>
  <si>
    <t>Dirección General de Pasaportes (DGP)</t>
  </si>
  <si>
    <t>Dirección General de Presupuesto (DIGEPRES)</t>
  </si>
  <si>
    <t>Dirección General de Proyectos Estratégicos y Especiales de la Presidencia de la República (PROPEEP)</t>
  </si>
  <si>
    <t>Dirección General de Seguridad de Tránsito y Transporte Terrestre (DIGESETT)</t>
  </si>
  <si>
    <t>Dirección General de Sistema Único de Beneficiarios (SIUBEN)</t>
  </si>
  <si>
    <t>Dirección Nacional de Control de Drogas (DNCD)</t>
  </si>
  <si>
    <t>Ejército de la República Dominicana</t>
  </si>
  <si>
    <t>Empresa de Generación Hidroeléctrica Dominicana (EGEHID)</t>
  </si>
  <si>
    <t>Empresa de Transmisión Eléctrica Dominicana (ETED)</t>
  </si>
  <si>
    <t>Empresa Distribuidora de Electricidad del Este (EDEESTE)</t>
  </si>
  <si>
    <t>Empresa Distribuidora de Electricidad del Norte (EDENORTE)</t>
  </si>
  <si>
    <t>Empresa Distribuidora de Electricidad del Sur (EDESUR)</t>
  </si>
  <si>
    <t>Escuela de Graduados de Altos Estudios Estratégicos (EGAEE)</t>
  </si>
  <si>
    <t>Fondo Especial para el Desarrollo Agropecuario (FEDA)</t>
  </si>
  <si>
    <t>Fondo Nacional para el Medio Ambiente y Recursos Naturales (Fondo MARENA)</t>
  </si>
  <si>
    <t>Fondo Patrimonial de las Empresas Reformadas (FONPER)</t>
  </si>
  <si>
    <t>FUERZA AÉREA DE REPÚBLICA DOMINICANA (FARD)</t>
  </si>
  <si>
    <t>Gabinete de Coordinación de Políticas Sociales (GCPS)</t>
  </si>
  <si>
    <t>HOSPITAL CENTRAL DE LAS FUERZAS ARMADAS</t>
  </si>
  <si>
    <t>Hospital Docente Dr. Francisco E. Moscoso Puello</t>
  </si>
  <si>
    <t>Hospital Docente Padre Billini</t>
  </si>
  <si>
    <t>HOSPITAL DOCENTE SEMMA SANTO DOMINGO</t>
  </si>
  <si>
    <t>Hospital Docente Universitario Dr. Dario Contreras (HDUDC)</t>
  </si>
  <si>
    <t>Hospital General Dr. Vinicio Calventi</t>
  </si>
  <si>
    <t>Hospital Materno Dr. Reynaldo Almanzar</t>
  </si>
  <si>
    <t>Hospital Pediátrico Dr. Hugo Mendoza</t>
  </si>
  <si>
    <t>Hospital Regional Doctor Marcelino Vélez Santana</t>
  </si>
  <si>
    <t>Hospital Traumatológico Dr. Ney Arias Lora</t>
  </si>
  <si>
    <t>Hospital Traumatológico y Quirúrgico Profesor Juan Bosch (HTQJB)</t>
  </si>
  <si>
    <t>HOSPITAL UNIVERSITARIO MATERNIDAD NUESTRA SEÑORA DE LA ALTAGRACIA</t>
  </si>
  <si>
    <t>Instituto Agrario Dominicano (IAD)</t>
  </si>
  <si>
    <t>Instituto Azucarero Dominicano (INAZUCAR)</t>
  </si>
  <si>
    <t>Instituto Cartográfico Militar (ICM)</t>
  </si>
  <si>
    <t>Instituto de Auxilios y viviendas (INAVI)</t>
  </si>
  <si>
    <t>Instituto de Desarrollo y Crédito Cooperativo (IDECOOP)</t>
  </si>
  <si>
    <t>Instituto de Estabilización de Precios (INESPRE)</t>
  </si>
  <si>
    <t>Instituto de Seguridad Social de las Fuerzas Armadas (ISSFFAA)</t>
  </si>
  <si>
    <t>Instituto del Tabaco de la Republica dominicana (INTABACO)</t>
  </si>
  <si>
    <t>Instituto Dominicano de Aviación civil (IDAC)</t>
  </si>
  <si>
    <t>Instituto Dominicano de Evaluación e Investigación de la Calidad Educativa (IDEICE)</t>
  </si>
  <si>
    <t>Instituto Dominicano de Investigaciones Agropecuarias y Forestales (IDIAF)</t>
  </si>
  <si>
    <t>Instituto Dominicano de las Telecomunicaciones (INDOTEL)</t>
  </si>
  <si>
    <t>Instituto Dominicano de Prevención y protección de Riesgos Laborales (IDOPPRIL)</t>
  </si>
  <si>
    <t>Instituto Dominicano del Café (INDOCAFE)</t>
  </si>
  <si>
    <t>Instituto Dominicano para la Calidad (INDOCAL)</t>
  </si>
  <si>
    <t>Instituto Duartiano</t>
  </si>
  <si>
    <t>Instituto en Innovación en biotecnología e industria (IIBI)</t>
  </si>
  <si>
    <t>INSTITUTO GEOGRÁFICO NACIONAL JOSÉ JOAQUÍN HUNGRÍA MORELL</t>
  </si>
  <si>
    <t>Instituto Nacional de Administración Pública (INAP)</t>
  </si>
  <si>
    <t>Instituto Nacional de Aguas Potables y Alcantarillados (INAPA)</t>
  </si>
  <si>
    <t>Instituto Nacional de Atención Integral a la Primera Infancia (INAIPI)</t>
  </si>
  <si>
    <t>Instituto Nacional de Bienestar Estudiantil (INABIE)</t>
  </si>
  <si>
    <t>Instituto Nacional de Bienestar Magisterial (INABIMA)</t>
  </si>
  <si>
    <t>Instituto Nacional de Educación Física (INEFI)</t>
  </si>
  <si>
    <t>Instituto Nacional de Formación Técnico Profesional (INFOTEP)</t>
  </si>
  <si>
    <t>Instituto Nacional de Formación y Capacitación del Magisterio (INAFOCAM)</t>
  </si>
  <si>
    <t>Instituto Nacional de la Aguja (INAGUJA)</t>
  </si>
  <si>
    <t>Instituto Nacional de la Uva (INUVA)</t>
  </si>
  <si>
    <t>Instituto Nacional de Migración (INM)</t>
  </si>
  <si>
    <t>Instituto Nacional de Protección de los Derechos del Consumidor (PROCONSUMIDOR)</t>
  </si>
  <si>
    <t>Instituto Nacional de Recursos Hidráulicos (INDRHI)</t>
  </si>
  <si>
    <t>Instituto Nacional de Tránsito y Transporte Terrestre (INTRANT)</t>
  </si>
  <si>
    <t>Instituto Nacional del Cáncer Rosa Emilia Sánchez Pérez de Tavares (INCART)</t>
  </si>
  <si>
    <t>Instituto Postal Dominicano (INPOSDOM)</t>
  </si>
  <si>
    <t>INSTITUTO SUPERIOR DE FORMACIÓN DOCENTE SALOMÉ UREÑA (ISFODOSU)</t>
  </si>
  <si>
    <t>Instituto Superior para la Defensa (INSUDE)</t>
  </si>
  <si>
    <t>Instituto Técnico Superior Comunitario (ITSC)</t>
  </si>
  <si>
    <t>Instituto Tecnológico de las Américas (ITLA)</t>
  </si>
  <si>
    <t>Jardín Botánico Nacional (JBN)</t>
  </si>
  <si>
    <t>Junta Central Electoral (JCE)</t>
  </si>
  <si>
    <t>Junta de Aviación Civil (JAC)</t>
  </si>
  <si>
    <t>Liga Municipal Dominicana (LMD)</t>
  </si>
  <si>
    <t>Lotería Nacional dominicana (LN)</t>
  </si>
  <si>
    <t>Mercados Dominicanos de Abasto Agropecuario (MERCADOM)</t>
  </si>
  <si>
    <t>Ministerio Administrativo de la Presidencia (MAPRE)</t>
  </si>
  <si>
    <t>Ministerio de Administración Pública (MAP)</t>
  </si>
  <si>
    <t>Ministerio de Agricultura (MA)</t>
  </si>
  <si>
    <t>Ministerio de Cultura (MC)</t>
  </si>
  <si>
    <t>Ministerio de Defensa (MD)</t>
  </si>
  <si>
    <t>Ministerio de Deportes y Recreación (MIDEREC)</t>
  </si>
  <si>
    <t>Ministerio de Economía, Planificación y Desarrollo (MEPYD)</t>
  </si>
  <si>
    <t>Ministerio de Educación de la Republica Dominicana (MINERD)</t>
  </si>
  <si>
    <t>Ministerio de Educación Superior Ciencia y Tecnología (MESCYT)</t>
  </si>
  <si>
    <t>Ministerio de Energía y Minas (MEM)</t>
  </si>
  <si>
    <t>Ministerio de Hacienda (MH)</t>
  </si>
  <si>
    <t>Ministerio de Industria, Comercio y MiPymes (MICM)</t>
  </si>
  <si>
    <t>Ministerio de Interior y Policía (MIP)</t>
  </si>
  <si>
    <t>Ministerio de la Juventud (MJ)</t>
  </si>
  <si>
    <t>Ministerio de la Mujer (MM)</t>
  </si>
  <si>
    <t>Ministerio de la Presidencia (MINPRE)</t>
  </si>
  <si>
    <t>Ministerio de la Vivienda, Hábitat y Edificaciones (MIVHED)</t>
  </si>
  <si>
    <t>Ministerio de Medio Ambiente y Recursos Naturales (MMARENA)</t>
  </si>
  <si>
    <t>Ministerio de Obras Públicas y Comunicaciones (MOPC)</t>
  </si>
  <si>
    <t>Ministerio de Relaciones Exteriores (MIREX)</t>
  </si>
  <si>
    <t>Ministerio de Salud Pública y Asistencia Social (MISPAS)</t>
  </si>
  <si>
    <t>Ministerio de Trabajo (MT)</t>
  </si>
  <si>
    <t>Ministerio de Turismo (MITUR)</t>
  </si>
  <si>
    <t>Museo Nacional de Historia Natural (MNHN)</t>
  </si>
  <si>
    <t>Oficina de Custodia y Administración de Bienes Incautados y Decomisados (OCABID)</t>
  </si>
  <si>
    <t>Oficina Gubernamental de Tecnologías de la Información y Comunicación (OGTIC)</t>
  </si>
  <si>
    <t>Oficina Metropolitana de Servicios de Autobuses (OMSA)</t>
  </si>
  <si>
    <t>Oficina Nacional de Defensa Pública (ONDP)</t>
  </si>
  <si>
    <t>Oficina Nacional de Derecho de Autor (ONDA)</t>
  </si>
  <si>
    <t>Oficina Nacional de Estadística (ONE)</t>
  </si>
  <si>
    <t>Oficina Nacional de Evaluación Sísmica y Vulnerabilidad de Infraestructura y Edificaciones (ONESVIE)</t>
  </si>
  <si>
    <t>Oficina Nacional de la Propiedad Industrial (ONAPI)</t>
  </si>
  <si>
    <t>Oficina Nacional de Meteorología (ONAMET)</t>
  </si>
  <si>
    <t>Oficina para el Reordenamiento del Transporte (OPRET)</t>
  </si>
  <si>
    <t>Organismo Dominicano de Acreditación (ODAC)</t>
  </si>
  <si>
    <t>Parque Zoológico Nacional (ZOODOM)</t>
  </si>
  <si>
    <t>Plan de Asistencia Social de la Presidencia (PASP)</t>
  </si>
  <si>
    <t>Policía Nacional (PN)</t>
  </si>
  <si>
    <t>Procuraduría General de la República (PGR)</t>
  </si>
  <si>
    <t>Programa de Medicamentos Esenciales/Central de Apoyo Logístico (PROMESECAL)</t>
  </si>
  <si>
    <t>Programa Supérate</t>
  </si>
  <si>
    <t>Seguro Nacional de Salud (SENASA)</t>
  </si>
  <si>
    <t>Senado de la República (SENADO)</t>
  </si>
  <si>
    <t>Servicio Geológico Nacional (SGN)</t>
  </si>
  <si>
    <t>Servicio Nacional de Protección Ambiental (SENPA)</t>
  </si>
  <si>
    <t>Servicio Nacional de salud (SNS)</t>
  </si>
  <si>
    <t>Servicio Regional de Salud Metropolitano (SRSM)</t>
  </si>
  <si>
    <t>Sistema Nacional de Atención a Emergencias y Seguridad (911)</t>
  </si>
  <si>
    <t>Superintendencia de Bancos (SIB)</t>
  </si>
  <si>
    <t>Superintendencia de Electricidad (SIE)</t>
  </si>
  <si>
    <t>Superintendencia de Pensiones (SIPEN)</t>
  </si>
  <si>
    <t>Superintendencia de Salud y Riesgos Laborales (SISALRIL)</t>
  </si>
  <si>
    <t>Superintendencia de Seguros (SUPERSEGUROS)</t>
  </si>
  <si>
    <t>Superintendencia de Valores (SIV)</t>
  </si>
  <si>
    <t>Superintendencia de Vigilancia y Seguridad Privada (SVSP)</t>
  </si>
  <si>
    <t>Suprema Corte de Justicia (SCJ)</t>
  </si>
  <si>
    <t>Tesorería de la Seguridad Social (TSS)</t>
  </si>
  <si>
    <t>Tesorería Nacional (TN)</t>
  </si>
  <si>
    <t>Tribunal Constitucional (TC)</t>
  </si>
  <si>
    <t>Tribunal Superior Electoral (TSE)</t>
  </si>
  <si>
    <t>Unidad de Análisis Financiero (UAF)</t>
  </si>
  <si>
    <t>Universidad Autónoma de Santo Domingo (UASD)</t>
  </si>
  <si>
    <t>Institución</t>
  </si>
  <si>
    <t>Promedio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</si>
  <si>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</si>
  <si>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</si>
  <si>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</si>
  <si>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</si>
  <si>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</si>
  <si>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</si>
  <si>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</si>
  <si>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</si>
  <si>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</si>
  <si>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</si>
  <si>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</si>
  <si>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</si>
  <si>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Información del sistema monitoreo de portales de transparencia, incluye hospitales entre otras entidades descentralizadas y autónomas</t>
  </si>
  <si>
    <t>Reporte Monitoreo Portales de Transparencia, Periodo Enero - Diciembre 2022</t>
  </si>
  <si>
    <t>#</t>
  </si>
  <si>
    <t>Cantidad según promedio</t>
  </si>
  <si>
    <t>1er semestre 2022</t>
  </si>
  <si>
    <t>2do Semestre 2022</t>
  </si>
  <si>
    <t>95-100</t>
  </si>
  <si>
    <t>90-95</t>
  </si>
  <si>
    <t>85-90</t>
  </si>
  <si>
    <t>menor 85</t>
  </si>
  <si>
    <t>Total 85-100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</si>
</sst>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0" fillId="0" borderId="1" xfId="0" applyBorder="1"/>
    <xf numFmtId="0" fontId="0" fillId="0" borderId="3" xfId="0" applyBorder="1"/>
    <xf numFmtId="0" fontId="1" fillId="0" borderId="4" xfId="0" applyFont="1" applyBorder="1"/>
    <xf numFmtId="0" fontId="1" fillId="0" borderId="6" xfId="0" applyFont="1" applyBorder="1"/>
    <xf numFmtId="0" fontId="0" fillId="0" borderId="8" xfId="0" applyBorder="1"/>
    <xf numFmtId="0" fontId="1" fillId="0" borderId="9" xfId="0" applyFont="1" applyBorder="1"/>
    <xf numFmtId="0" fontId="1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wrapText="1"/>
    </xf>
    <xf numFmtId="2" fontId="0" fillId="3" borderId="1" xfId="0" applyNumberFormat="1" applyFill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12" fillId="2" borderId="11" xfId="0" applyFont="1" applyFill="1" applyBorder="1"/>
    <xf numFmtId="0" fontId="12" fillId="2" borderId="12" xfId="0" applyFont="1" applyFill="1" applyBorder="1"/>
    <xf numFmtId="0" fontId="2" fillId="4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559488</xdr:colOff>
      <xdr:row>0</xdr:row>
      <xdr:rowOff>84665</xdr:rowOff>
    </xdr:from>
    <xdr:to>
      <xdr:col>7</xdr:col>
      <xdr:colOff>253997</xdr:colOff>
      <xdr:row>7</xdr:row>
      <xdr:rowOff>256484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B85C8A-0A97-4242-8FD7-7434A19F4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6071" y="84665"/>
          <a:ext cx="2763676" cy="1505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8B20E-1A39-411F-98B7-F9FC0910DE22}">
  <dimension ref="A1:Q237"/>
  <sheetViews>
    <sheetView tabSelected="1" view="pageBreakPreview" topLeftCell="A217" zoomScale="60" zoomScaleNormal="90" workbookViewId="0">
      <selection activeCell="E245" sqref="E245"/>
    </sheetView>
  </sheetViews>
  <sheetFormatPr baseColWidth="10" defaultRowHeight="15" x14ac:dyDescent="0.25"/>
  <cols>
    <col min="1" max="1" width="4.28515625" customWidth="1"/>
    <col min="2" max="2" width="87.28515625" customWidth="1"/>
    <col min="3" max="3" width="10.140625" customWidth="1"/>
    <col min="4" max="4" width="9.85546875" customWidth="1"/>
    <col min="5" max="5" width="9.5703125" customWidth="1"/>
    <col min="6" max="7" width="8.28515625" customWidth="1"/>
    <col min="8" max="8" width="12.85546875" customWidth="1"/>
    <col min="9" max="9" width="11.28515625" customWidth="1"/>
    <col min="10" max="10" width="2.5703125" customWidth="1"/>
    <col min="11" max="11" width="9.28515625" customWidth="1"/>
    <col min="12" max="12" width="10.140625" customWidth="1"/>
    <col min="13" max="13" width="11.7109375" customWidth="1"/>
    <col min="14" max="14" width="10.42578125" customWidth="1"/>
    <col min="15" max="15" width="11" customWidth="1"/>
    <col min="16" max="16" width="12.28515625" customWidth="1"/>
    <col min="17" max="17" width="9.85546875" style="1" customWidth="1"/>
  </cols>
  <sheetData>
    <row r="1" spans="2:17" x14ac:dyDescent="0.25">
      <c r="B1" s="29" t="s">
        <v>235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2:17" x14ac:dyDescent="0.25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2:17" x14ac:dyDescent="0.25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2:17" x14ac:dyDescent="0.2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2:17" x14ac:dyDescent="0.25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2:17" x14ac:dyDescent="0.2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2:17" x14ac:dyDescent="0.25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2:17" ht="36.75" customHeight="1" x14ac:dyDescent="0.25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2:17" ht="19.5" customHeight="1" thickBot="1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 ht="15" customHeight="1" x14ac:dyDescent="0.25">
      <c r="B10" s="30" t="s">
        <v>234</v>
      </c>
      <c r="C10" s="30"/>
      <c r="D10" s="3"/>
      <c r="G10" s="31" t="s">
        <v>237</v>
      </c>
      <c r="H10" s="5" t="s">
        <v>240</v>
      </c>
      <c r="I10" s="6">
        <f>COUNTIF(I18:I237,"&gt;=95")</f>
        <v>59</v>
      </c>
      <c r="O10" s="31" t="s">
        <v>237</v>
      </c>
      <c r="P10" s="5" t="s">
        <v>240</v>
      </c>
      <c r="Q10" s="6">
        <f>COUNTIF(Q18:Q237,"&gt;=95")</f>
        <v>111</v>
      </c>
    </row>
    <row r="11" spans="2:17" ht="15" customHeight="1" x14ac:dyDescent="0.25">
      <c r="B11" s="30"/>
      <c r="C11" s="30"/>
      <c r="D11" s="3"/>
      <c r="G11" s="32"/>
      <c r="H11" s="4" t="s">
        <v>241</v>
      </c>
      <c r="I11" s="7">
        <f>COUNTIFS(I18:I237,"&lt;95",I18:I237,"&gt;=90")</f>
        <v>54</v>
      </c>
      <c r="O11" s="32"/>
      <c r="P11" s="4" t="s">
        <v>241</v>
      </c>
      <c r="Q11" s="7">
        <f>COUNTIFS(Q18:Q237,"&lt;95",Q18:Q237,"&gt;=90")</f>
        <v>36</v>
      </c>
    </row>
    <row r="12" spans="2:17" ht="15" customHeight="1" x14ac:dyDescent="0.25">
      <c r="B12" s="3"/>
      <c r="C12" s="3"/>
      <c r="D12" s="3"/>
      <c r="G12" s="32"/>
      <c r="H12" s="4" t="s">
        <v>242</v>
      </c>
      <c r="I12" s="7">
        <f>COUNTIFS(I18:I237,"&lt;90",I18:I237,"&gt;=85")</f>
        <v>39</v>
      </c>
      <c r="O12" s="32"/>
      <c r="P12" s="4" t="s">
        <v>242</v>
      </c>
      <c r="Q12" s="7">
        <f>COUNTIFS(Q18:Q237,"&lt;90",Q18:Q237,"&gt;=85")</f>
        <v>26</v>
      </c>
    </row>
    <row r="13" spans="2:17" ht="15" customHeight="1" x14ac:dyDescent="0.25">
      <c r="B13" s="3"/>
      <c r="C13" s="3"/>
      <c r="D13" s="3"/>
      <c r="G13" s="33"/>
      <c r="H13" s="25" t="s">
        <v>244</v>
      </c>
      <c r="I13" s="26">
        <v>152</v>
      </c>
      <c r="O13" s="33"/>
      <c r="P13" s="25" t="s">
        <v>244</v>
      </c>
      <c r="Q13" s="26">
        <v>173</v>
      </c>
    </row>
    <row r="14" spans="2:17" ht="15" customHeight="1" thickBot="1" x14ac:dyDescent="0.3">
      <c r="B14" s="3"/>
      <c r="C14" s="3"/>
      <c r="D14" s="3"/>
      <c r="G14" s="34"/>
      <c r="H14" s="8" t="s">
        <v>243</v>
      </c>
      <c r="I14" s="9">
        <f>COUNTIF(I18:I237,"&lt;85")</f>
        <v>68</v>
      </c>
      <c r="O14" s="34"/>
      <c r="P14" s="8" t="s">
        <v>243</v>
      </c>
      <c r="Q14" s="9">
        <f>COUNTIF(Q18:Q237,"&lt;85")</f>
        <v>47</v>
      </c>
    </row>
    <row r="15" spans="2:17" ht="15" customHeight="1" x14ac:dyDescent="0.25">
      <c r="B15" s="3"/>
      <c r="C15" s="3"/>
      <c r="D15" s="3"/>
      <c r="G15" s="10"/>
      <c r="I15" s="1">
        <v>220</v>
      </c>
      <c r="O15" s="10"/>
      <c r="Q15" s="1">
        <v>220</v>
      </c>
    </row>
    <row r="16" spans="2:17" ht="15.75" x14ac:dyDescent="0.25">
      <c r="B16" s="3"/>
      <c r="C16" s="27" t="s">
        <v>238</v>
      </c>
      <c r="D16" s="27"/>
      <c r="E16" s="27"/>
      <c r="F16" s="27"/>
      <c r="G16" s="27"/>
      <c r="H16" s="27"/>
      <c r="I16" s="27"/>
      <c r="K16" s="28" t="s">
        <v>239</v>
      </c>
      <c r="L16" s="28"/>
      <c r="M16" s="28"/>
      <c r="N16" s="28"/>
      <c r="O16" s="28"/>
      <c r="P16" s="28"/>
      <c r="Q16" s="28"/>
    </row>
    <row r="17" spans="1:17" ht="15.75" x14ac:dyDescent="0.25">
      <c r="A17" s="24" t="s">
        <v>236</v>
      </c>
      <c r="B17" s="11" t="s">
        <v>220</v>
      </c>
      <c r="C17" s="12" t="s">
        <v>222</v>
      </c>
      <c r="D17" s="12" t="s">
        <v>223</v>
      </c>
      <c r="E17" s="12" t="s">
        <v>224</v>
      </c>
      <c r="F17" s="12" t="s">
        <v>225</v>
      </c>
      <c r="G17" s="12" t="s">
        <v>226</v>
      </c>
      <c r="H17" s="12" t="s">
        <v>227</v>
      </c>
      <c r="I17" s="13" t="s">
        <v>221</v>
      </c>
      <c r="J17" s="14"/>
      <c r="K17" s="11" t="s">
        <v>228</v>
      </c>
      <c r="L17" s="11" t="s">
        <v>229</v>
      </c>
      <c r="M17" s="11" t="s">
        <v>230</v>
      </c>
      <c r="N17" s="11" t="s">
        <v>231</v>
      </c>
      <c r="O17" s="11" t="s">
        <v>232</v>
      </c>
      <c r="P17" s="11" t="s">
        <v>233</v>
      </c>
      <c r="Q17" s="15" t="s">
        <v>221</v>
      </c>
    </row>
    <row r="18" spans="1:17" ht="15.75" x14ac:dyDescent="0.25">
      <c r="A18" s="4">
        <v>1</v>
      </c>
      <c r="B18" s="16" t="s">
        <v>169</v>
      </c>
      <c r="C18" s="17">
        <v>100</v>
      </c>
      <c r="D18" s="17">
        <v>100</v>
      </c>
      <c r="E18" s="17">
        <v>100</v>
      </c>
      <c r="F18" s="17">
        <v>100</v>
      </c>
      <c r="G18" s="17">
        <v>100</v>
      </c>
      <c r="H18" s="17">
        <v>100</v>
      </c>
      <c r="I18" s="18">
        <f t="shared" ref="I18:I49" si="0">AVERAGE(C18:H18)</f>
        <v>100</v>
      </c>
      <c r="J18" s="19"/>
      <c r="K18" s="17">
        <v>100</v>
      </c>
      <c r="L18" s="17">
        <v>100</v>
      </c>
      <c r="M18" s="17">
        <v>100</v>
      </c>
      <c r="N18" s="17">
        <v>100</v>
      </c>
      <c r="O18" s="17">
        <v>100</v>
      </c>
      <c r="P18" s="17">
        <v>100</v>
      </c>
      <c r="Q18" s="20">
        <f t="shared" ref="Q18:Q81" si="1">AVERAGE(K18:P18)</f>
        <v>100</v>
      </c>
    </row>
    <row r="19" spans="1:17" ht="15.75" x14ac:dyDescent="0.25">
      <c r="A19" s="4">
        <v>2</v>
      </c>
      <c r="B19" s="21" t="s">
        <v>211</v>
      </c>
      <c r="C19" s="22">
        <v>100</v>
      </c>
      <c r="D19" s="22">
        <v>99</v>
      </c>
      <c r="E19" s="22">
        <v>99.1</v>
      </c>
      <c r="F19" s="22">
        <v>100</v>
      </c>
      <c r="G19" s="22">
        <v>98.8</v>
      </c>
      <c r="H19" s="22">
        <v>99.3</v>
      </c>
      <c r="I19" s="23">
        <f t="shared" si="0"/>
        <v>99.366666666666674</v>
      </c>
      <c r="J19" s="19"/>
      <c r="K19" s="22">
        <v>100</v>
      </c>
      <c r="L19" s="22">
        <v>100</v>
      </c>
      <c r="M19" s="22">
        <v>100</v>
      </c>
      <c r="N19" s="22">
        <v>100</v>
      </c>
      <c r="O19" s="22">
        <v>100</v>
      </c>
      <c r="P19" s="22">
        <v>100</v>
      </c>
      <c r="Q19" s="19">
        <f t="shared" si="1"/>
        <v>100</v>
      </c>
    </row>
    <row r="20" spans="1:17" ht="15.75" x14ac:dyDescent="0.25">
      <c r="A20" s="4">
        <v>3</v>
      </c>
      <c r="B20" s="16" t="s">
        <v>88</v>
      </c>
      <c r="C20" s="17">
        <v>100</v>
      </c>
      <c r="D20" s="17">
        <v>100</v>
      </c>
      <c r="E20" s="17">
        <v>95</v>
      </c>
      <c r="F20" s="17">
        <v>100</v>
      </c>
      <c r="G20" s="17">
        <v>100</v>
      </c>
      <c r="H20" s="17">
        <v>100</v>
      </c>
      <c r="I20" s="18">
        <f t="shared" si="0"/>
        <v>99.166666666666671</v>
      </c>
      <c r="J20" s="19"/>
      <c r="K20" s="17">
        <v>100</v>
      </c>
      <c r="L20" s="17">
        <v>100</v>
      </c>
      <c r="M20" s="17">
        <v>100</v>
      </c>
      <c r="N20" s="17">
        <v>100</v>
      </c>
      <c r="O20" s="17">
        <v>100</v>
      </c>
      <c r="P20" s="17">
        <v>100</v>
      </c>
      <c r="Q20" s="20">
        <f t="shared" si="1"/>
        <v>100</v>
      </c>
    </row>
    <row r="21" spans="1:17" ht="15.75" x14ac:dyDescent="0.25">
      <c r="A21" s="4">
        <v>4</v>
      </c>
      <c r="B21" s="21" t="s">
        <v>128</v>
      </c>
      <c r="C21" s="22">
        <v>100</v>
      </c>
      <c r="D21" s="22">
        <v>100</v>
      </c>
      <c r="E21" s="22">
        <v>99.95</v>
      </c>
      <c r="F21" s="22">
        <v>94</v>
      </c>
      <c r="G21" s="22">
        <v>100</v>
      </c>
      <c r="H21" s="22">
        <v>100</v>
      </c>
      <c r="I21" s="23">
        <f t="shared" si="0"/>
        <v>98.991666666666674</v>
      </c>
      <c r="J21" s="19"/>
      <c r="K21" s="22">
        <v>100</v>
      </c>
      <c r="L21" s="22">
        <v>100</v>
      </c>
      <c r="M21" s="22">
        <v>100</v>
      </c>
      <c r="N21" s="22">
        <v>100</v>
      </c>
      <c r="O21" s="22">
        <v>100</v>
      </c>
      <c r="P21" s="22">
        <v>100</v>
      </c>
      <c r="Q21" s="19">
        <f t="shared" si="1"/>
        <v>100</v>
      </c>
    </row>
    <row r="22" spans="1:17" ht="15.75" x14ac:dyDescent="0.25">
      <c r="A22" s="4">
        <v>5</v>
      </c>
      <c r="B22" s="16" t="s">
        <v>214</v>
      </c>
      <c r="C22" s="17">
        <v>98.5</v>
      </c>
      <c r="D22" s="17">
        <v>98.5</v>
      </c>
      <c r="E22" s="17">
        <v>98</v>
      </c>
      <c r="F22" s="17">
        <v>97</v>
      </c>
      <c r="G22" s="17">
        <v>95</v>
      </c>
      <c r="H22" s="17">
        <v>100</v>
      </c>
      <c r="I22" s="18">
        <f t="shared" si="0"/>
        <v>97.833333333333329</v>
      </c>
      <c r="J22" s="19"/>
      <c r="K22" s="17">
        <v>100</v>
      </c>
      <c r="L22" s="17">
        <v>100</v>
      </c>
      <c r="M22" s="17">
        <v>100</v>
      </c>
      <c r="N22" s="17">
        <v>100</v>
      </c>
      <c r="O22" s="17">
        <v>100</v>
      </c>
      <c r="P22" s="17">
        <v>100</v>
      </c>
      <c r="Q22" s="20">
        <f t="shared" si="1"/>
        <v>100</v>
      </c>
    </row>
    <row r="23" spans="1:17" ht="15.75" x14ac:dyDescent="0.25">
      <c r="A23" s="4">
        <v>6</v>
      </c>
      <c r="B23" s="21" t="s">
        <v>163</v>
      </c>
      <c r="C23" s="22">
        <v>94</v>
      </c>
      <c r="D23" s="22">
        <v>89</v>
      </c>
      <c r="E23" s="22">
        <v>95.8</v>
      </c>
      <c r="F23" s="22">
        <v>95.15</v>
      </c>
      <c r="G23" s="22">
        <v>97.75</v>
      </c>
      <c r="H23" s="22">
        <v>96.45</v>
      </c>
      <c r="I23" s="23">
        <f t="shared" si="0"/>
        <v>94.691666666666677</v>
      </c>
      <c r="J23" s="19"/>
      <c r="K23" s="22">
        <v>100</v>
      </c>
      <c r="L23" s="22">
        <v>100</v>
      </c>
      <c r="M23" s="22">
        <v>100</v>
      </c>
      <c r="N23" s="22">
        <v>100</v>
      </c>
      <c r="O23" s="22">
        <v>100</v>
      </c>
      <c r="P23" s="22">
        <v>100</v>
      </c>
      <c r="Q23" s="19">
        <f t="shared" si="1"/>
        <v>100</v>
      </c>
    </row>
    <row r="24" spans="1:17" ht="15.75" x14ac:dyDescent="0.25">
      <c r="A24" s="4">
        <v>7</v>
      </c>
      <c r="B24" s="16" t="s">
        <v>65</v>
      </c>
      <c r="C24" s="17">
        <v>84.05</v>
      </c>
      <c r="D24" s="17">
        <v>84.05</v>
      </c>
      <c r="E24" s="17">
        <v>84.05</v>
      </c>
      <c r="F24" s="17">
        <v>94.3</v>
      </c>
      <c r="G24" s="17">
        <v>95</v>
      </c>
      <c r="H24" s="17">
        <v>97</v>
      </c>
      <c r="I24" s="18">
        <f t="shared" si="0"/>
        <v>89.741666666666674</v>
      </c>
      <c r="J24" s="19"/>
      <c r="K24" s="17">
        <v>100</v>
      </c>
      <c r="L24" s="17">
        <v>100</v>
      </c>
      <c r="M24" s="17">
        <v>100</v>
      </c>
      <c r="N24" s="17">
        <v>100</v>
      </c>
      <c r="O24" s="17">
        <v>100</v>
      </c>
      <c r="P24" s="17">
        <v>100</v>
      </c>
      <c r="Q24" s="20">
        <f t="shared" si="1"/>
        <v>100</v>
      </c>
    </row>
    <row r="25" spans="1:17" ht="15.75" x14ac:dyDescent="0.25">
      <c r="A25" s="4">
        <v>8</v>
      </c>
      <c r="B25" s="21" t="s">
        <v>208</v>
      </c>
      <c r="C25" s="22">
        <v>93</v>
      </c>
      <c r="D25" s="22">
        <v>93</v>
      </c>
      <c r="E25" s="22">
        <v>88.75</v>
      </c>
      <c r="F25" s="22">
        <v>94.8</v>
      </c>
      <c r="G25" s="22">
        <v>97.5</v>
      </c>
      <c r="H25" s="22">
        <v>98.7</v>
      </c>
      <c r="I25" s="23">
        <f t="shared" si="0"/>
        <v>94.291666666666671</v>
      </c>
      <c r="J25" s="19"/>
      <c r="K25" s="22">
        <v>100</v>
      </c>
      <c r="L25" s="22">
        <v>100</v>
      </c>
      <c r="M25" s="22">
        <v>100</v>
      </c>
      <c r="N25" s="22">
        <v>99.08</v>
      </c>
      <c r="O25" s="22">
        <v>100</v>
      </c>
      <c r="P25" s="22">
        <v>100</v>
      </c>
      <c r="Q25" s="19">
        <f t="shared" si="1"/>
        <v>99.84666666666665</v>
      </c>
    </row>
    <row r="26" spans="1:17" ht="15.75" x14ac:dyDescent="0.25">
      <c r="A26" s="4">
        <v>9</v>
      </c>
      <c r="B26" s="16" t="s">
        <v>136</v>
      </c>
      <c r="C26" s="17">
        <v>93.25</v>
      </c>
      <c r="D26" s="17">
        <v>93.25</v>
      </c>
      <c r="E26" s="17">
        <v>98</v>
      </c>
      <c r="F26" s="17">
        <v>96.25</v>
      </c>
      <c r="G26" s="17">
        <v>99.5</v>
      </c>
      <c r="H26" s="17">
        <v>99.95</v>
      </c>
      <c r="I26" s="18">
        <f t="shared" si="0"/>
        <v>96.7</v>
      </c>
      <c r="J26" s="19"/>
      <c r="K26" s="17">
        <v>99.55</v>
      </c>
      <c r="L26" s="17">
        <v>100</v>
      </c>
      <c r="M26" s="17">
        <v>100</v>
      </c>
      <c r="N26" s="17">
        <v>100</v>
      </c>
      <c r="O26" s="17">
        <v>100</v>
      </c>
      <c r="P26" s="17">
        <v>98.9</v>
      </c>
      <c r="Q26" s="20">
        <f t="shared" si="1"/>
        <v>99.741666666666674</v>
      </c>
    </row>
    <row r="27" spans="1:17" ht="15.75" x14ac:dyDescent="0.25">
      <c r="A27" s="4">
        <v>10</v>
      </c>
      <c r="B27" s="21" t="s">
        <v>61</v>
      </c>
      <c r="C27" s="22">
        <v>64.7</v>
      </c>
      <c r="D27" s="22">
        <v>64.7</v>
      </c>
      <c r="E27" s="22">
        <v>61.4</v>
      </c>
      <c r="F27" s="22">
        <v>82.2</v>
      </c>
      <c r="G27" s="22">
        <v>81.099999999999994</v>
      </c>
      <c r="H27" s="22">
        <v>97</v>
      </c>
      <c r="I27" s="23">
        <f t="shared" si="0"/>
        <v>75.183333333333337</v>
      </c>
      <c r="J27" s="19"/>
      <c r="K27" s="22">
        <v>99</v>
      </c>
      <c r="L27" s="22">
        <v>100</v>
      </c>
      <c r="M27" s="22">
        <v>100</v>
      </c>
      <c r="N27" s="22">
        <v>100</v>
      </c>
      <c r="O27" s="22">
        <v>100</v>
      </c>
      <c r="P27" s="22">
        <v>99.3</v>
      </c>
      <c r="Q27" s="19">
        <f t="shared" si="1"/>
        <v>99.716666666666654</v>
      </c>
    </row>
    <row r="28" spans="1:17" ht="15.75" x14ac:dyDescent="0.25">
      <c r="A28" s="4">
        <v>11</v>
      </c>
      <c r="B28" s="16" t="s">
        <v>77</v>
      </c>
      <c r="C28" s="17">
        <v>99.8</v>
      </c>
      <c r="D28" s="17">
        <v>98.8</v>
      </c>
      <c r="E28" s="17">
        <v>97.8</v>
      </c>
      <c r="F28" s="17">
        <v>95.8</v>
      </c>
      <c r="G28" s="17">
        <v>99.55</v>
      </c>
      <c r="H28" s="17">
        <v>98</v>
      </c>
      <c r="I28" s="18">
        <f t="shared" si="0"/>
        <v>98.291666666666671</v>
      </c>
      <c r="J28" s="19"/>
      <c r="K28" s="17">
        <v>98</v>
      </c>
      <c r="L28" s="17">
        <v>100</v>
      </c>
      <c r="M28" s="17">
        <v>100</v>
      </c>
      <c r="N28" s="17">
        <v>100</v>
      </c>
      <c r="O28" s="17">
        <v>100</v>
      </c>
      <c r="P28" s="17">
        <v>99.78</v>
      </c>
      <c r="Q28" s="20">
        <f t="shared" si="1"/>
        <v>99.63</v>
      </c>
    </row>
    <row r="29" spans="1:17" ht="15.75" x14ac:dyDescent="0.25">
      <c r="A29" s="4">
        <v>12</v>
      </c>
      <c r="B29" s="21" t="s">
        <v>133</v>
      </c>
      <c r="C29" s="22">
        <v>100</v>
      </c>
      <c r="D29" s="22">
        <v>100</v>
      </c>
      <c r="E29" s="22">
        <v>99</v>
      </c>
      <c r="F29" s="22">
        <v>100</v>
      </c>
      <c r="G29" s="22">
        <v>100</v>
      </c>
      <c r="H29" s="22">
        <v>100</v>
      </c>
      <c r="I29" s="23">
        <f t="shared" si="0"/>
        <v>99.833333333333329</v>
      </c>
      <c r="J29" s="19"/>
      <c r="K29" s="22">
        <v>100</v>
      </c>
      <c r="L29" s="22">
        <v>98</v>
      </c>
      <c r="M29" s="22">
        <v>99.5</v>
      </c>
      <c r="N29" s="22">
        <v>100</v>
      </c>
      <c r="O29" s="22">
        <v>100</v>
      </c>
      <c r="P29" s="22">
        <v>100</v>
      </c>
      <c r="Q29" s="19">
        <f t="shared" si="1"/>
        <v>99.583333333333329</v>
      </c>
    </row>
    <row r="30" spans="1:17" ht="15.75" x14ac:dyDescent="0.25">
      <c r="A30" s="4">
        <v>13</v>
      </c>
      <c r="B30" s="16" t="s">
        <v>68</v>
      </c>
      <c r="C30" s="17">
        <v>57.6</v>
      </c>
      <c r="D30" s="17">
        <v>60.9</v>
      </c>
      <c r="E30" s="17">
        <v>78.55</v>
      </c>
      <c r="F30" s="17">
        <v>83.25</v>
      </c>
      <c r="G30" s="17">
        <v>90.55</v>
      </c>
      <c r="H30" s="17">
        <v>98.55</v>
      </c>
      <c r="I30" s="18">
        <f t="shared" si="0"/>
        <v>78.233333333333334</v>
      </c>
      <c r="J30" s="19"/>
      <c r="K30" s="17">
        <v>98.55</v>
      </c>
      <c r="L30" s="17">
        <v>99.8</v>
      </c>
      <c r="M30" s="17">
        <v>99.8</v>
      </c>
      <c r="N30" s="17">
        <v>99.78</v>
      </c>
      <c r="O30" s="17">
        <v>99.78</v>
      </c>
      <c r="P30" s="17">
        <v>99.78</v>
      </c>
      <c r="Q30" s="20">
        <f t="shared" si="1"/>
        <v>99.581666666666649</v>
      </c>
    </row>
    <row r="31" spans="1:17" ht="15.75" x14ac:dyDescent="0.25">
      <c r="A31" s="4">
        <v>14</v>
      </c>
      <c r="B31" s="21" t="s">
        <v>119</v>
      </c>
      <c r="C31" s="22">
        <v>98</v>
      </c>
      <c r="D31" s="22">
        <v>99</v>
      </c>
      <c r="E31" s="22">
        <v>100</v>
      </c>
      <c r="F31" s="22">
        <v>98.5</v>
      </c>
      <c r="G31" s="22">
        <v>100</v>
      </c>
      <c r="H31" s="22">
        <v>99</v>
      </c>
      <c r="I31" s="23">
        <f t="shared" si="0"/>
        <v>99.083333333333329</v>
      </c>
      <c r="J31" s="19"/>
      <c r="K31" s="22">
        <v>98.5</v>
      </c>
      <c r="L31" s="22">
        <v>100</v>
      </c>
      <c r="M31" s="22">
        <v>100</v>
      </c>
      <c r="N31" s="22">
        <v>100</v>
      </c>
      <c r="O31" s="22">
        <v>100</v>
      </c>
      <c r="P31" s="22">
        <v>98.3</v>
      </c>
      <c r="Q31" s="19">
        <f t="shared" si="1"/>
        <v>99.466666666666654</v>
      </c>
    </row>
    <row r="32" spans="1:17" ht="15.75" x14ac:dyDescent="0.25">
      <c r="A32" s="4">
        <v>15</v>
      </c>
      <c r="B32" s="16" t="s">
        <v>195</v>
      </c>
      <c r="C32" s="17">
        <v>96</v>
      </c>
      <c r="D32" s="17">
        <v>90.5</v>
      </c>
      <c r="E32" s="17">
        <v>99.25</v>
      </c>
      <c r="F32" s="17">
        <v>99.5</v>
      </c>
      <c r="G32" s="17">
        <v>99.5</v>
      </c>
      <c r="H32" s="17">
        <v>98</v>
      </c>
      <c r="I32" s="18">
        <f t="shared" si="0"/>
        <v>97.125</v>
      </c>
      <c r="J32" s="19"/>
      <c r="K32" s="17">
        <v>100</v>
      </c>
      <c r="L32" s="17">
        <v>99</v>
      </c>
      <c r="M32" s="17">
        <v>99</v>
      </c>
      <c r="N32" s="17">
        <v>100</v>
      </c>
      <c r="O32" s="17">
        <v>98.79</v>
      </c>
      <c r="P32" s="17">
        <v>100</v>
      </c>
      <c r="Q32" s="20">
        <f t="shared" si="1"/>
        <v>99.464999999999989</v>
      </c>
    </row>
    <row r="33" spans="1:17" ht="15.75" x14ac:dyDescent="0.25">
      <c r="A33" s="4">
        <v>16</v>
      </c>
      <c r="B33" s="21" t="s">
        <v>25</v>
      </c>
      <c r="C33" s="22">
        <v>96.35</v>
      </c>
      <c r="D33" s="22">
        <v>93.75</v>
      </c>
      <c r="E33" s="22">
        <v>93.5</v>
      </c>
      <c r="F33" s="22">
        <v>99.75</v>
      </c>
      <c r="G33" s="22">
        <v>99.75</v>
      </c>
      <c r="H33" s="22">
        <v>97.75</v>
      </c>
      <c r="I33" s="23">
        <f t="shared" si="0"/>
        <v>96.808333333333337</v>
      </c>
      <c r="J33" s="19"/>
      <c r="K33" s="22">
        <v>99.2</v>
      </c>
      <c r="L33" s="22">
        <v>99.75</v>
      </c>
      <c r="M33" s="22">
        <v>99.75</v>
      </c>
      <c r="N33" s="22">
        <v>99.21</v>
      </c>
      <c r="O33" s="22">
        <v>99.21</v>
      </c>
      <c r="P33" s="22">
        <v>99.43</v>
      </c>
      <c r="Q33" s="19">
        <f t="shared" si="1"/>
        <v>99.424999999999997</v>
      </c>
    </row>
    <row r="34" spans="1:17" ht="15.75" x14ac:dyDescent="0.25">
      <c r="A34" s="4">
        <v>17</v>
      </c>
      <c r="B34" s="16" t="s">
        <v>164</v>
      </c>
      <c r="C34" s="17">
        <v>95.25</v>
      </c>
      <c r="D34" s="17">
        <v>95.25</v>
      </c>
      <c r="E34" s="17">
        <v>95</v>
      </c>
      <c r="F34" s="17">
        <v>96.5</v>
      </c>
      <c r="G34" s="17">
        <v>90.5</v>
      </c>
      <c r="H34" s="17">
        <v>90.5</v>
      </c>
      <c r="I34" s="18">
        <f t="shared" si="0"/>
        <v>93.833333333333329</v>
      </c>
      <c r="J34" s="19"/>
      <c r="K34" s="17">
        <v>98</v>
      </c>
      <c r="L34" s="17">
        <v>100</v>
      </c>
      <c r="M34" s="17">
        <v>100</v>
      </c>
      <c r="N34" s="17">
        <v>100</v>
      </c>
      <c r="O34" s="17">
        <v>100</v>
      </c>
      <c r="P34" s="17">
        <v>98.2</v>
      </c>
      <c r="Q34" s="20">
        <f t="shared" si="1"/>
        <v>99.366666666666674</v>
      </c>
    </row>
    <row r="35" spans="1:17" ht="15.75" x14ac:dyDescent="0.25">
      <c r="A35" s="4">
        <v>18</v>
      </c>
      <c r="B35" s="21" t="s">
        <v>64</v>
      </c>
      <c r="C35" s="22">
        <v>91.45</v>
      </c>
      <c r="D35" s="22">
        <v>89.75</v>
      </c>
      <c r="E35" s="22">
        <v>94</v>
      </c>
      <c r="F35" s="22">
        <v>97.25</v>
      </c>
      <c r="G35" s="22">
        <v>93.75</v>
      </c>
      <c r="H35" s="22">
        <v>96</v>
      </c>
      <c r="I35" s="23">
        <f t="shared" si="0"/>
        <v>93.7</v>
      </c>
      <c r="J35" s="19"/>
      <c r="K35" s="22">
        <v>100</v>
      </c>
      <c r="L35" s="22">
        <v>98.5</v>
      </c>
      <c r="M35" s="22">
        <v>99.7</v>
      </c>
      <c r="N35" s="22">
        <v>98.4</v>
      </c>
      <c r="O35" s="22">
        <v>99.88</v>
      </c>
      <c r="P35" s="22">
        <v>99.66</v>
      </c>
      <c r="Q35" s="19">
        <f t="shared" si="1"/>
        <v>99.356666666666669</v>
      </c>
    </row>
    <row r="36" spans="1:17" ht="15.75" x14ac:dyDescent="0.25">
      <c r="A36" s="4">
        <v>19</v>
      </c>
      <c r="B36" s="16" t="s">
        <v>109</v>
      </c>
      <c r="C36" s="17">
        <v>96.9</v>
      </c>
      <c r="D36" s="17">
        <v>96.9</v>
      </c>
      <c r="E36" s="17">
        <v>97.55</v>
      </c>
      <c r="F36" s="17">
        <v>98</v>
      </c>
      <c r="G36" s="17">
        <v>99</v>
      </c>
      <c r="H36" s="17">
        <v>98.8</v>
      </c>
      <c r="I36" s="18">
        <f t="shared" si="0"/>
        <v>97.858333333333334</v>
      </c>
      <c r="J36" s="19"/>
      <c r="K36" s="17">
        <v>100</v>
      </c>
      <c r="L36" s="17">
        <v>100</v>
      </c>
      <c r="M36" s="17">
        <v>98.75</v>
      </c>
      <c r="N36" s="17">
        <v>99.43</v>
      </c>
      <c r="O36" s="17">
        <v>100</v>
      </c>
      <c r="P36" s="17">
        <v>97.8</v>
      </c>
      <c r="Q36" s="20">
        <f t="shared" si="1"/>
        <v>99.33</v>
      </c>
    </row>
    <row r="37" spans="1:17" ht="15.75" x14ac:dyDescent="0.25">
      <c r="A37" s="4">
        <v>20</v>
      </c>
      <c r="B37" s="21" t="s">
        <v>177</v>
      </c>
      <c r="C37" s="22">
        <v>92.55</v>
      </c>
      <c r="D37" s="22">
        <v>96.05</v>
      </c>
      <c r="E37" s="22">
        <v>98.8</v>
      </c>
      <c r="F37" s="22">
        <v>97.85</v>
      </c>
      <c r="G37" s="22">
        <v>97.1</v>
      </c>
      <c r="H37" s="22">
        <v>97.8</v>
      </c>
      <c r="I37" s="23">
        <f t="shared" si="0"/>
        <v>96.691666666666663</v>
      </c>
      <c r="J37" s="19"/>
      <c r="K37" s="22">
        <v>99.8</v>
      </c>
      <c r="L37" s="22">
        <v>97.8</v>
      </c>
      <c r="M37" s="22">
        <v>99.3</v>
      </c>
      <c r="N37" s="22">
        <v>99.43</v>
      </c>
      <c r="O37" s="22">
        <v>99.78</v>
      </c>
      <c r="P37" s="22">
        <v>99.78</v>
      </c>
      <c r="Q37" s="19">
        <f t="shared" si="1"/>
        <v>99.314999999999998</v>
      </c>
    </row>
    <row r="38" spans="1:17" ht="15.75" x14ac:dyDescent="0.25">
      <c r="A38" s="4">
        <v>21</v>
      </c>
      <c r="B38" s="16" t="s">
        <v>62</v>
      </c>
      <c r="C38" s="17">
        <v>76.25</v>
      </c>
      <c r="D38" s="17">
        <v>76.25</v>
      </c>
      <c r="E38" s="17">
        <v>85.45</v>
      </c>
      <c r="F38" s="17">
        <v>98.05</v>
      </c>
      <c r="G38" s="17">
        <v>99</v>
      </c>
      <c r="H38" s="17">
        <v>99.75</v>
      </c>
      <c r="I38" s="18">
        <f t="shared" si="0"/>
        <v>89.125</v>
      </c>
      <c r="J38" s="19"/>
      <c r="K38" s="17">
        <v>98.75</v>
      </c>
      <c r="L38" s="17">
        <v>98.75</v>
      </c>
      <c r="M38" s="17">
        <v>99.75</v>
      </c>
      <c r="N38" s="17">
        <v>100</v>
      </c>
      <c r="O38" s="17">
        <v>100</v>
      </c>
      <c r="P38" s="17">
        <v>98.18</v>
      </c>
      <c r="Q38" s="20">
        <f t="shared" si="1"/>
        <v>99.238333333333344</v>
      </c>
    </row>
    <row r="39" spans="1:17" ht="15.75" x14ac:dyDescent="0.25">
      <c r="A39" s="4">
        <v>22</v>
      </c>
      <c r="B39" s="21" t="s">
        <v>183</v>
      </c>
      <c r="C39" s="22">
        <v>97.5</v>
      </c>
      <c r="D39" s="22">
        <v>97.5</v>
      </c>
      <c r="E39" s="22">
        <v>95.5</v>
      </c>
      <c r="F39" s="22">
        <v>96</v>
      </c>
      <c r="G39" s="22">
        <v>100</v>
      </c>
      <c r="H39" s="22">
        <v>99.75</v>
      </c>
      <c r="I39" s="23">
        <f t="shared" si="0"/>
        <v>97.708333333333329</v>
      </c>
      <c r="J39" s="19"/>
      <c r="K39" s="22">
        <v>98.75</v>
      </c>
      <c r="L39" s="22">
        <v>99.75</v>
      </c>
      <c r="M39" s="22">
        <v>97.75</v>
      </c>
      <c r="N39" s="22">
        <v>98.9</v>
      </c>
      <c r="O39" s="22">
        <v>100</v>
      </c>
      <c r="P39" s="22">
        <v>99.78</v>
      </c>
      <c r="Q39" s="19">
        <f t="shared" si="1"/>
        <v>99.154999999999987</v>
      </c>
    </row>
    <row r="40" spans="1:17" ht="15.75" x14ac:dyDescent="0.25">
      <c r="A40" s="4">
        <v>23</v>
      </c>
      <c r="B40" s="16" t="s">
        <v>143</v>
      </c>
      <c r="C40" s="17">
        <v>89.2</v>
      </c>
      <c r="D40" s="17">
        <v>89.2</v>
      </c>
      <c r="E40" s="17">
        <v>90.5</v>
      </c>
      <c r="F40" s="17">
        <v>99.05</v>
      </c>
      <c r="G40" s="17">
        <v>98.75</v>
      </c>
      <c r="H40" s="17">
        <v>99.65</v>
      </c>
      <c r="I40" s="18">
        <f t="shared" si="0"/>
        <v>94.391666666666666</v>
      </c>
      <c r="J40" s="19"/>
      <c r="K40" s="17">
        <v>98.9</v>
      </c>
      <c r="L40" s="17">
        <v>99</v>
      </c>
      <c r="M40" s="17">
        <v>99</v>
      </c>
      <c r="N40" s="17">
        <v>98.9</v>
      </c>
      <c r="O40" s="17">
        <v>98.9</v>
      </c>
      <c r="P40" s="17">
        <v>100</v>
      </c>
      <c r="Q40" s="20">
        <f t="shared" si="1"/>
        <v>99.11666666666666</v>
      </c>
    </row>
    <row r="41" spans="1:17" ht="15.75" x14ac:dyDescent="0.25">
      <c r="A41" s="4">
        <v>24</v>
      </c>
      <c r="B41" s="21" t="s">
        <v>69</v>
      </c>
      <c r="C41" s="22">
        <v>99.55</v>
      </c>
      <c r="D41" s="22">
        <v>99.55</v>
      </c>
      <c r="E41" s="22">
        <v>100</v>
      </c>
      <c r="F41" s="22">
        <v>99.5</v>
      </c>
      <c r="G41" s="22">
        <v>99.8</v>
      </c>
      <c r="H41" s="22">
        <v>98.5</v>
      </c>
      <c r="I41" s="23">
        <f t="shared" si="0"/>
        <v>99.483333333333348</v>
      </c>
      <c r="J41" s="19"/>
      <c r="K41" s="22">
        <v>99.5</v>
      </c>
      <c r="L41" s="22">
        <v>99.5</v>
      </c>
      <c r="M41" s="22">
        <v>99.5</v>
      </c>
      <c r="N41" s="22">
        <v>98.94</v>
      </c>
      <c r="O41" s="22">
        <v>99.65</v>
      </c>
      <c r="P41" s="22">
        <v>97.1</v>
      </c>
      <c r="Q41" s="19">
        <f t="shared" si="1"/>
        <v>99.03166666666668</v>
      </c>
    </row>
    <row r="42" spans="1:17" ht="30" x14ac:dyDescent="0.25">
      <c r="A42" s="4">
        <v>25</v>
      </c>
      <c r="B42" s="16" t="s">
        <v>26</v>
      </c>
      <c r="C42" s="17">
        <v>91.1</v>
      </c>
      <c r="D42" s="17">
        <v>96.1</v>
      </c>
      <c r="E42" s="17">
        <v>95.3</v>
      </c>
      <c r="F42" s="17">
        <v>98.65</v>
      </c>
      <c r="G42" s="17">
        <v>98.45</v>
      </c>
      <c r="H42" s="17">
        <v>89.95</v>
      </c>
      <c r="I42" s="18">
        <f t="shared" si="0"/>
        <v>94.924999999999997</v>
      </c>
      <c r="J42" s="19"/>
      <c r="K42" s="17">
        <v>98.95</v>
      </c>
      <c r="L42" s="17">
        <v>99</v>
      </c>
      <c r="M42" s="17">
        <v>99.95</v>
      </c>
      <c r="N42" s="17">
        <v>99.65</v>
      </c>
      <c r="O42" s="17">
        <v>100</v>
      </c>
      <c r="P42" s="17">
        <v>95.92</v>
      </c>
      <c r="Q42" s="20">
        <f t="shared" si="1"/>
        <v>98.911666666666648</v>
      </c>
    </row>
    <row r="43" spans="1:17" ht="15.75" x14ac:dyDescent="0.25">
      <c r="A43" s="4">
        <v>26</v>
      </c>
      <c r="B43" s="21" t="s">
        <v>135</v>
      </c>
      <c r="C43" s="22">
        <v>100</v>
      </c>
      <c r="D43" s="22">
        <v>100</v>
      </c>
      <c r="E43" s="22">
        <v>95</v>
      </c>
      <c r="F43" s="22">
        <v>94.5</v>
      </c>
      <c r="G43" s="22">
        <v>94.75</v>
      </c>
      <c r="H43" s="22">
        <v>94.55</v>
      </c>
      <c r="I43" s="23">
        <f t="shared" si="0"/>
        <v>96.466666666666654</v>
      </c>
      <c r="J43" s="19"/>
      <c r="K43" s="22">
        <v>96.25</v>
      </c>
      <c r="L43" s="22">
        <v>97</v>
      </c>
      <c r="M43" s="22">
        <v>100</v>
      </c>
      <c r="N43" s="22">
        <v>100</v>
      </c>
      <c r="O43" s="22">
        <v>100</v>
      </c>
      <c r="P43" s="22">
        <v>100</v>
      </c>
      <c r="Q43" s="19">
        <f t="shared" si="1"/>
        <v>98.875</v>
      </c>
    </row>
    <row r="44" spans="1:17" ht="15.75" x14ac:dyDescent="0.25">
      <c r="A44" s="4">
        <v>27</v>
      </c>
      <c r="B44" s="16" t="s">
        <v>154</v>
      </c>
      <c r="C44" s="17">
        <v>92.25</v>
      </c>
      <c r="D44" s="17">
        <v>92.25</v>
      </c>
      <c r="E44" s="17">
        <v>92.75</v>
      </c>
      <c r="F44" s="17">
        <v>96.25</v>
      </c>
      <c r="G44" s="17">
        <v>92.8</v>
      </c>
      <c r="H44" s="17">
        <v>91.8</v>
      </c>
      <c r="I44" s="18">
        <f t="shared" si="0"/>
        <v>93.016666666666666</v>
      </c>
      <c r="J44" s="19"/>
      <c r="K44" s="17">
        <v>99.95</v>
      </c>
      <c r="L44" s="17">
        <v>98.5</v>
      </c>
      <c r="M44" s="17">
        <v>99</v>
      </c>
      <c r="N44" s="17">
        <v>97.79</v>
      </c>
      <c r="O44" s="17">
        <v>100</v>
      </c>
      <c r="P44" s="17">
        <v>97.33</v>
      </c>
      <c r="Q44" s="20">
        <f t="shared" si="1"/>
        <v>98.76166666666667</v>
      </c>
    </row>
    <row r="45" spans="1:17" ht="15.75" x14ac:dyDescent="0.25">
      <c r="A45" s="4">
        <v>28</v>
      </c>
      <c r="B45" s="21" t="s">
        <v>78</v>
      </c>
      <c r="C45" s="22">
        <v>99.85</v>
      </c>
      <c r="D45" s="22">
        <v>99.85</v>
      </c>
      <c r="E45" s="22">
        <v>94.35</v>
      </c>
      <c r="F45" s="22">
        <v>95.15</v>
      </c>
      <c r="G45" s="22">
        <v>85.65</v>
      </c>
      <c r="H45" s="22">
        <v>96.3</v>
      </c>
      <c r="I45" s="23">
        <f t="shared" si="0"/>
        <v>95.191666666666649</v>
      </c>
      <c r="J45" s="19"/>
      <c r="K45" s="22">
        <v>99.8</v>
      </c>
      <c r="L45" s="22">
        <v>99.8</v>
      </c>
      <c r="M45" s="22">
        <v>97.8</v>
      </c>
      <c r="N45" s="22">
        <v>97.57</v>
      </c>
      <c r="O45" s="22">
        <v>100</v>
      </c>
      <c r="P45" s="22">
        <v>97.57</v>
      </c>
      <c r="Q45" s="19">
        <f t="shared" si="1"/>
        <v>98.756666666666661</v>
      </c>
    </row>
    <row r="46" spans="1:17" ht="15.75" x14ac:dyDescent="0.25">
      <c r="A46" s="4">
        <v>29</v>
      </c>
      <c r="B46" s="16" t="s">
        <v>40</v>
      </c>
      <c r="C46" s="17">
        <v>76.400000000000006</v>
      </c>
      <c r="D46" s="17">
        <v>76.400000000000006</v>
      </c>
      <c r="E46" s="17">
        <v>90.95</v>
      </c>
      <c r="F46" s="17">
        <v>99.8</v>
      </c>
      <c r="G46" s="17">
        <v>99.55</v>
      </c>
      <c r="H46" s="17">
        <v>99.5</v>
      </c>
      <c r="I46" s="18">
        <f t="shared" si="0"/>
        <v>90.433333333333337</v>
      </c>
      <c r="J46" s="19"/>
      <c r="K46" s="17">
        <v>99.5</v>
      </c>
      <c r="L46" s="17">
        <v>99.5</v>
      </c>
      <c r="M46" s="17">
        <v>97.5</v>
      </c>
      <c r="N46" s="17">
        <v>98.26</v>
      </c>
      <c r="O46" s="17">
        <v>100</v>
      </c>
      <c r="P46" s="17">
        <v>97.15</v>
      </c>
      <c r="Q46" s="20">
        <f t="shared" si="1"/>
        <v>98.651666666666657</v>
      </c>
    </row>
    <row r="47" spans="1:17" ht="15.75" x14ac:dyDescent="0.25">
      <c r="A47" s="4">
        <v>30</v>
      </c>
      <c r="B47" s="21" t="s">
        <v>107</v>
      </c>
      <c r="C47" s="22">
        <v>92</v>
      </c>
      <c r="D47" s="22">
        <v>87</v>
      </c>
      <c r="E47" s="22">
        <v>87.5</v>
      </c>
      <c r="F47" s="22">
        <v>89.5</v>
      </c>
      <c r="G47" s="22">
        <v>92.5</v>
      </c>
      <c r="H47" s="22">
        <v>87</v>
      </c>
      <c r="I47" s="23">
        <f t="shared" si="0"/>
        <v>89.25</v>
      </c>
      <c r="J47" s="19"/>
      <c r="K47" s="22">
        <v>98.5</v>
      </c>
      <c r="L47" s="22">
        <v>99.5</v>
      </c>
      <c r="M47" s="22">
        <v>99.75</v>
      </c>
      <c r="N47" s="22">
        <v>100</v>
      </c>
      <c r="O47" s="22">
        <v>97.69</v>
      </c>
      <c r="P47" s="22">
        <v>96.45</v>
      </c>
      <c r="Q47" s="19">
        <f t="shared" si="1"/>
        <v>98.648333333333326</v>
      </c>
    </row>
    <row r="48" spans="1:17" ht="15.75" x14ac:dyDescent="0.25">
      <c r="A48" s="4">
        <v>31</v>
      </c>
      <c r="B48" s="16" t="s">
        <v>122</v>
      </c>
      <c r="C48" s="17">
        <v>96.25</v>
      </c>
      <c r="D48" s="17">
        <v>95.75</v>
      </c>
      <c r="E48" s="17">
        <v>99</v>
      </c>
      <c r="F48" s="17">
        <v>99.8</v>
      </c>
      <c r="G48" s="17">
        <v>99.8</v>
      </c>
      <c r="H48" s="17">
        <v>100</v>
      </c>
      <c r="I48" s="18">
        <f t="shared" si="0"/>
        <v>98.433333333333337</v>
      </c>
      <c r="J48" s="19"/>
      <c r="K48" s="17">
        <v>100</v>
      </c>
      <c r="L48" s="17">
        <v>100</v>
      </c>
      <c r="M48" s="17">
        <v>96.25</v>
      </c>
      <c r="N48" s="17">
        <v>95.6</v>
      </c>
      <c r="O48" s="17">
        <v>100</v>
      </c>
      <c r="P48" s="17">
        <v>100</v>
      </c>
      <c r="Q48" s="20">
        <f t="shared" si="1"/>
        <v>98.641666666666666</v>
      </c>
    </row>
    <row r="49" spans="1:17" ht="15.75" x14ac:dyDescent="0.25">
      <c r="A49" s="4">
        <v>32</v>
      </c>
      <c r="B49" s="21" t="s">
        <v>14</v>
      </c>
      <c r="C49" s="22">
        <v>92.45</v>
      </c>
      <c r="D49" s="22">
        <v>93.45</v>
      </c>
      <c r="E49" s="22">
        <v>96.5</v>
      </c>
      <c r="F49" s="22">
        <v>97</v>
      </c>
      <c r="G49" s="22">
        <v>96.25</v>
      </c>
      <c r="H49" s="22">
        <v>99</v>
      </c>
      <c r="I49" s="23">
        <f t="shared" si="0"/>
        <v>95.774999999999991</v>
      </c>
      <c r="J49" s="19"/>
      <c r="K49" s="22">
        <v>96.5</v>
      </c>
      <c r="L49" s="22">
        <v>96.75</v>
      </c>
      <c r="M49" s="22">
        <v>99.7</v>
      </c>
      <c r="N49" s="22">
        <v>99.58</v>
      </c>
      <c r="O49" s="22">
        <v>99.65</v>
      </c>
      <c r="P49" s="22">
        <v>99.65</v>
      </c>
      <c r="Q49" s="19">
        <f t="shared" si="1"/>
        <v>98.638333333333321</v>
      </c>
    </row>
    <row r="50" spans="1:17" ht="15.75" x14ac:dyDescent="0.25">
      <c r="A50" s="4">
        <v>33</v>
      </c>
      <c r="B50" s="16" t="s">
        <v>167</v>
      </c>
      <c r="C50" s="17">
        <v>89.25</v>
      </c>
      <c r="D50" s="17">
        <v>89.25</v>
      </c>
      <c r="E50" s="17">
        <v>96</v>
      </c>
      <c r="F50" s="17">
        <v>96.75</v>
      </c>
      <c r="G50" s="17">
        <v>97.25</v>
      </c>
      <c r="H50" s="17">
        <v>98.75</v>
      </c>
      <c r="I50" s="18">
        <f t="shared" ref="I50:I81" si="2">AVERAGE(C50:H50)</f>
        <v>94.541666666666671</v>
      </c>
      <c r="J50" s="19"/>
      <c r="K50" s="17">
        <v>99.75</v>
      </c>
      <c r="L50" s="17">
        <v>99.75</v>
      </c>
      <c r="M50" s="17">
        <v>99.75</v>
      </c>
      <c r="N50" s="17">
        <v>94.52</v>
      </c>
      <c r="O50" s="17">
        <v>99.65</v>
      </c>
      <c r="P50" s="17">
        <v>98.2</v>
      </c>
      <c r="Q50" s="20">
        <f t="shared" si="1"/>
        <v>98.603333333333339</v>
      </c>
    </row>
    <row r="51" spans="1:17" ht="15.75" x14ac:dyDescent="0.25">
      <c r="A51" s="4">
        <v>34</v>
      </c>
      <c r="B51" s="21" t="s">
        <v>11</v>
      </c>
      <c r="C51" s="22">
        <v>92.5</v>
      </c>
      <c r="D51" s="22">
        <v>92.2</v>
      </c>
      <c r="E51" s="22">
        <v>85.05</v>
      </c>
      <c r="F51" s="22">
        <v>90.4</v>
      </c>
      <c r="G51" s="22">
        <v>94.8</v>
      </c>
      <c r="H51" s="22">
        <v>95.5</v>
      </c>
      <c r="I51" s="23">
        <f t="shared" si="2"/>
        <v>91.741666666666674</v>
      </c>
      <c r="J51" s="19"/>
      <c r="K51" s="22">
        <v>97</v>
      </c>
      <c r="L51" s="22">
        <v>99.55</v>
      </c>
      <c r="M51" s="22">
        <v>99.75</v>
      </c>
      <c r="N51" s="22">
        <v>99.65</v>
      </c>
      <c r="O51" s="22">
        <v>100</v>
      </c>
      <c r="P51" s="22">
        <v>95.63</v>
      </c>
      <c r="Q51" s="19">
        <f t="shared" si="1"/>
        <v>98.596666666666678</v>
      </c>
    </row>
    <row r="52" spans="1:17" ht="15.75" x14ac:dyDescent="0.25">
      <c r="A52" s="4">
        <v>35</v>
      </c>
      <c r="B52" s="16" t="s">
        <v>148</v>
      </c>
      <c r="C52" s="17">
        <v>96.25</v>
      </c>
      <c r="D52" s="17">
        <v>95.25</v>
      </c>
      <c r="E52" s="17">
        <v>96.4</v>
      </c>
      <c r="F52" s="17">
        <v>93.25</v>
      </c>
      <c r="G52" s="17">
        <v>99.95</v>
      </c>
      <c r="H52" s="17">
        <v>96.95</v>
      </c>
      <c r="I52" s="18">
        <f t="shared" si="2"/>
        <v>96.341666666666654</v>
      </c>
      <c r="J52" s="19"/>
      <c r="K52" s="17">
        <v>97.5</v>
      </c>
      <c r="L52" s="17">
        <v>98.45</v>
      </c>
      <c r="M52" s="17">
        <v>98.25</v>
      </c>
      <c r="N52" s="17">
        <v>100</v>
      </c>
      <c r="O52" s="17">
        <v>97.69</v>
      </c>
      <c r="P52" s="17">
        <v>99.51</v>
      </c>
      <c r="Q52" s="20">
        <f t="shared" si="1"/>
        <v>98.566666666666663</v>
      </c>
    </row>
    <row r="53" spans="1:17" ht="15.75" x14ac:dyDescent="0.25">
      <c r="A53" s="4">
        <v>36</v>
      </c>
      <c r="B53" s="21" t="s">
        <v>73</v>
      </c>
      <c r="C53" s="22">
        <v>98.5</v>
      </c>
      <c r="D53" s="22">
        <v>98.5</v>
      </c>
      <c r="E53" s="22">
        <v>98.25</v>
      </c>
      <c r="F53" s="22">
        <v>98</v>
      </c>
      <c r="G53" s="22">
        <v>98.5</v>
      </c>
      <c r="H53" s="22">
        <v>94.65</v>
      </c>
      <c r="I53" s="23">
        <f t="shared" si="2"/>
        <v>97.733333333333334</v>
      </c>
      <c r="J53" s="19"/>
      <c r="K53" s="22">
        <v>99.8</v>
      </c>
      <c r="L53" s="22">
        <v>98.55</v>
      </c>
      <c r="M53" s="22">
        <v>95.25</v>
      </c>
      <c r="N53" s="22">
        <v>99.65</v>
      </c>
      <c r="O53" s="22">
        <v>100</v>
      </c>
      <c r="P53" s="22">
        <v>97.83</v>
      </c>
      <c r="Q53" s="19">
        <f t="shared" si="1"/>
        <v>98.513333333333335</v>
      </c>
    </row>
    <row r="54" spans="1:17" ht="15.75" x14ac:dyDescent="0.25">
      <c r="A54" s="4">
        <v>37</v>
      </c>
      <c r="B54" s="16" t="s">
        <v>80</v>
      </c>
      <c r="C54" s="17">
        <v>95.25</v>
      </c>
      <c r="D54" s="17">
        <v>96.25</v>
      </c>
      <c r="E54" s="17">
        <v>94.7</v>
      </c>
      <c r="F54" s="17">
        <v>97.5</v>
      </c>
      <c r="G54" s="17">
        <v>97.5</v>
      </c>
      <c r="H54" s="17">
        <v>99.9</v>
      </c>
      <c r="I54" s="18">
        <f t="shared" si="2"/>
        <v>96.850000000000009</v>
      </c>
      <c r="J54" s="19"/>
      <c r="K54" s="17">
        <v>98.25</v>
      </c>
      <c r="L54" s="17">
        <v>98</v>
      </c>
      <c r="M54" s="17">
        <v>100</v>
      </c>
      <c r="N54" s="17">
        <v>95.48</v>
      </c>
      <c r="O54" s="17">
        <v>100</v>
      </c>
      <c r="P54" s="17">
        <v>99.24</v>
      </c>
      <c r="Q54" s="20">
        <f t="shared" si="1"/>
        <v>98.495000000000005</v>
      </c>
    </row>
    <row r="55" spans="1:17" ht="15.75" x14ac:dyDescent="0.25">
      <c r="A55" s="4">
        <v>38</v>
      </c>
      <c r="B55" s="21" t="s">
        <v>6</v>
      </c>
      <c r="C55" s="22">
        <v>98.8</v>
      </c>
      <c r="D55" s="22">
        <v>98.8</v>
      </c>
      <c r="E55" s="22">
        <v>90.5</v>
      </c>
      <c r="F55" s="22">
        <v>99.5</v>
      </c>
      <c r="G55" s="22">
        <v>96</v>
      </c>
      <c r="H55" s="22">
        <v>99.5</v>
      </c>
      <c r="I55" s="23">
        <f t="shared" si="2"/>
        <v>97.183333333333337</v>
      </c>
      <c r="J55" s="19"/>
      <c r="K55" s="22">
        <v>100</v>
      </c>
      <c r="L55" s="22">
        <v>100</v>
      </c>
      <c r="M55" s="22">
        <v>100</v>
      </c>
      <c r="N55" s="22">
        <v>95.1</v>
      </c>
      <c r="O55" s="22">
        <v>97.44</v>
      </c>
      <c r="P55" s="22">
        <v>97.8</v>
      </c>
      <c r="Q55" s="19">
        <f t="shared" si="1"/>
        <v>98.39</v>
      </c>
    </row>
    <row r="56" spans="1:17" ht="15.75" x14ac:dyDescent="0.25">
      <c r="A56" s="4">
        <v>39</v>
      </c>
      <c r="B56" s="16" t="s">
        <v>166</v>
      </c>
      <c r="C56" s="17">
        <v>89.5</v>
      </c>
      <c r="D56" s="17">
        <v>89.5</v>
      </c>
      <c r="E56" s="17">
        <v>93</v>
      </c>
      <c r="F56" s="17">
        <v>95.75</v>
      </c>
      <c r="G56" s="17">
        <v>97.25</v>
      </c>
      <c r="H56" s="17">
        <v>97.75</v>
      </c>
      <c r="I56" s="18">
        <f t="shared" si="2"/>
        <v>93.791666666666671</v>
      </c>
      <c r="J56" s="19"/>
      <c r="K56" s="17">
        <v>99</v>
      </c>
      <c r="L56" s="17">
        <v>97.5</v>
      </c>
      <c r="M56" s="17">
        <v>98</v>
      </c>
      <c r="N56" s="17">
        <v>97.8</v>
      </c>
      <c r="O56" s="17">
        <v>97.8</v>
      </c>
      <c r="P56" s="17">
        <v>100</v>
      </c>
      <c r="Q56" s="20">
        <f t="shared" si="1"/>
        <v>98.350000000000009</v>
      </c>
    </row>
    <row r="57" spans="1:17" ht="15.75" x14ac:dyDescent="0.25">
      <c r="A57" s="4">
        <v>40</v>
      </c>
      <c r="B57" s="21" t="s">
        <v>187</v>
      </c>
      <c r="C57" s="22">
        <v>90.35</v>
      </c>
      <c r="D57" s="22">
        <v>87.85</v>
      </c>
      <c r="E57" s="22">
        <v>88.65</v>
      </c>
      <c r="F57" s="22">
        <v>91.4</v>
      </c>
      <c r="G57" s="22">
        <v>94.35</v>
      </c>
      <c r="H57" s="22">
        <v>90.95</v>
      </c>
      <c r="I57" s="23">
        <f t="shared" si="2"/>
        <v>90.591666666666683</v>
      </c>
      <c r="J57" s="19"/>
      <c r="K57" s="22">
        <v>95.95</v>
      </c>
      <c r="L57" s="22">
        <v>96.8</v>
      </c>
      <c r="M57" s="22">
        <v>98</v>
      </c>
      <c r="N57" s="22">
        <v>100</v>
      </c>
      <c r="O57" s="22">
        <v>100</v>
      </c>
      <c r="P57" s="22">
        <v>99.33</v>
      </c>
      <c r="Q57" s="19">
        <f t="shared" si="1"/>
        <v>98.346666666666678</v>
      </c>
    </row>
    <row r="58" spans="1:17" ht="15.75" x14ac:dyDescent="0.25">
      <c r="A58" s="4">
        <v>41</v>
      </c>
      <c r="B58" s="16" t="s">
        <v>38</v>
      </c>
      <c r="C58" s="17">
        <v>95.2</v>
      </c>
      <c r="D58" s="17">
        <v>95.2</v>
      </c>
      <c r="E58" s="17">
        <v>93.75</v>
      </c>
      <c r="F58" s="17">
        <v>90.55</v>
      </c>
      <c r="G58" s="17">
        <v>90.8</v>
      </c>
      <c r="H58" s="17">
        <v>90.8</v>
      </c>
      <c r="I58" s="18">
        <f t="shared" si="2"/>
        <v>92.716666666666654</v>
      </c>
      <c r="J58" s="19"/>
      <c r="K58" s="17">
        <v>96.7</v>
      </c>
      <c r="L58" s="17">
        <v>99.55</v>
      </c>
      <c r="M58" s="17">
        <v>99.8</v>
      </c>
      <c r="N58" s="17">
        <v>99.78</v>
      </c>
      <c r="O58" s="17">
        <v>96.26</v>
      </c>
      <c r="P58" s="17">
        <v>97.79</v>
      </c>
      <c r="Q58" s="20">
        <f t="shared" si="1"/>
        <v>98.313333333333333</v>
      </c>
    </row>
    <row r="59" spans="1:17" ht="15.75" x14ac:dyDescent="0.25">
      <c r="A59" s="4">
        <v>42</v>
      </c>
      <c r="B59" s="21" t="s">
        <v>174</v>
      </c>
      <c r="C59" s="22">
        <v>79.2</v>
      </c>
      <c r="D59" s="22">
        <v>80.2</v>
      </c>
      <c r="E59" s="22">
        <v>84.75</v>
      </c>
      <c r="F59" s="22">
        <v>96</v>
      </c>
      <c r="G59" s="22">
        <v>97.5</v>
      </c>
      <c r="H59" s="22">
        <v>98.5</v>
      </c>
      <c r="I59" s="23">
        <f t="shared" si="2"/>
        <v>89.358333333333334</v>
      </c>
      <c r="J59" s="19"/>
      <c r="K59" s="22">
        <v>99.5</v>
      </c>
      <c r="L59" s="22">
        <v>98.5</v>
      </c>
      <c r="M59" s="22">
        <v>100</v>
      </c>
      <c r="N59" s="22">
        <v>97.8</v>
      </c>
      <c r="O59" s="22">
        <v>97.95</v>
      </c>
      <c r="P59" s="22">
        <v>96.1</v>
      </c>
      <c r="Q59" s="19">
        <f t="shared" si="1"/>
        <v>98.308333333333337</v>
      </c>
    </row>
    <row r="60" spans="1:17" ht="15.75" x14ac:dyDescent="0.25">
      <c r="A60" s="4">
        <v>43</v>
      </c>
      <c r="B60" s="16" t="s">
        <v>43</v>
      </c>
      <c r="C60" s="17">
        <v>95.25</v>
      </c>
      <c r="D60" s="17">
        <v>93.7</v>
      </c>
      <c r="E60" s="17">
        <v>94.2</v>
      </c>
      <c r="F60" s="17">
        <v>100</v>
      </c>
      <c r="G60" s="17">
        <v>93.5</v>
      </c>
      <c r="H60" s="17">
        <v>100</v>
      </c>
      <c r="I60" s="18">
        <f t="shared" si="2"/>
        <v>96.108333333333334</v>
      </c>
      <c r="J60" s="19"/>
      <c r="K60" s="17">
        <v>99</v>
      </c>
      <c r="L60" s="17">
        <v>98.5</v>
      </c>
      <c r="M60" s="17">
        <v>99.75</v>
      </c>
      <c r="N60" s="17">
        <v>95.23</v>
      </c>
      <c r="O60" s="17">
        <v>99.26</v>
      </c>
      <c r="P60" s="17">
        <v>98.05</v>
      </c>
      <c r="Q60" s="20">
        <f t="shared" si="1"/>
        <v>98.298333333333332</v>
      </c>
    </row>
    <row r="61" spans="1:17" ht="15.75" x14ac:dyDescent="0.25">
      <c r="A61" s="4">
        <v>44</v>
      </c>
      <c r="B61" s="21" t="s">
        <v>213</v>
      </c>
      <c r="C61" s="22">
        <v>91.2</v>
      </c>
      <c r="D61" s="22">
        <v>91</v>
      </c>
      <c r="E61" s="22">
        <v>96.25</v>
      </c>
      <c r="F61" s="22">
        <v>99.75</v>
      </c>
      <c r="G61" s="22">
        <v>99.75</v>
      </c>
      <c r="H61" s="22">
        <v>99.55</v>
      </c>
      <c r="I61" s="23">
        <f t="shared" si="2"/>
        <v>96.25</v>
      </c>
      <c r="J61" s="19"/>
      <c r="K61" s="22">
        <v>99.5</v>
      </c>
      <c r="L61" s="22">
        <v>96.25</v>
      </c>
      <c r="M61" s="22">
        <v>97.25</v>
      </c>
      <c r="N61" s="22">
        <v>99.3</v>
      </c>
      <c r="O61" s="22">
        <v>100</v>
      </c>
      <c r="P61" s="22">
        <v>97.3</v>
      </c>
      <c r="Q61" s="19">
        <f t="shared" si="1"/>
        <v>98.266666666666666</v>
      </c>
    </row>
    <row r="62" spans="1:17" ht="15.75" x14ac:dyDescent="0.25">
      <c r="A62" s="4">
        <v>45</v>
      </c>
      <c r="B62" s="16" t="s">
        <v>81</v>
      </c>
      <c r="C62" s="17">
        <v>95.25</v>
      </c>
      <c r="D62" s="17">
        <v>96.5</v>
      </c>
      <c r="E62" s="17">
        <v>93</v>
      </c>
      <c r="F62" s="17">
        <v>96.95</v>
      </c>
      <c r="G62" s="17">
        <v>99.95</v>
      </c>
      <c r="H62" s="17">
        <v>100</v>
      </c>
      <c r="I62" s="18">
        <f t="shared" si="2"/>
        <v>96.941666666666663</v>
      </c>
      <c r="J62" s="19"/>
      <c r="K62" s="17">
        <v>96</v>
      </c>
      <c r="L62" s="17">
        <v>96</v>
      </c>
      <c r="M62" s="17">
        <v>98.5</v>
      </c>
      <c r="N62" s="17">
        <v>99.4</v>
      </c>
      <c r="O62" s="17">
        <v>100</v>
      </c>
      <c r="P62" s="17">
        <v>99.65</v>
      </c>
      <c r="Q62" s="20">
        <f t="shared" si="1"/>
        <v>98.258333333333326</v>
      </c>
    </row>
    <row r="63" spans="1:17" ht="15.75" x14ac:dyDescent="0.25">
      <c r="A63" s="4">
        <v>46</v>
      </c>
      <c r="B63" s="21" t="s">
        <v>155</v>
      </c>
      <c r="C63" s="22">
        <v>91.3</v>
      </c>
      <c r="D63" s="22">
        <v>91.3</v>
      </c>
      <c r="E63" s="22">
        <v>74</v>
      </c>
      <c r="F63" s="22">
        <v>93.75</v>
      </c>
      <c r="G63" s="22">
        <v>95.5</v>
      </c>
      <c r="H63" s="22">
        <v>97</v>
      </c>
      <c r="I63" s="23">
        <f t="shared" si="2"/>
        <v>90.475000000000009</v>
      </c>
      <c r="J63" s="19"/>
      <c r="K63" s="22">
        <v>95.5</v>
      </c>
      <c r="L63" s="22">
        <v>98</v>
      </c>
      <c r="M63" s="22">
        <v>99.5</v>
      </c>
      <c r="N63" s="22">
        <v>99.65</v>
      </c>
      <c r="O63" s="22">
        <v>99.51</v>
      </c>
      <c r="P63" s="22">
        <v>97.3</v>
      </c>
      <c r="Q63" s="19">
        <f t="shared" si="1"/>
        <v>98.243333333333325</v>
      </c>
    </row>
    <row r="64" spans="1:17" ht="15.75" x14ac:dyDescent="0.25">
      <c r="A64" s="4">
        <v>47</v>
      </c>
      <c r="B64" s="16" t="s">
        <v>197</v>
      </c>
      <c r="C64" s="17">
        <v>96.5</v>
      </c>
      <c r="D64" s="17">
        <v>96.5</v>
      </c>
      <c r="E64" s="17">
        <v>98</v>
      </c>
      <c r="F64" s="17">
        <v>98</v>
      </c>
      <c r="G64" s="17">
        <v>100</v>
      </c>
      <c r="H64" s="17">
        <v>95</v>
      </c>
      <c r="I64" s="18">
        <f t="shared" si="2"/>
        <v>97.333333333333329</v>
      </c>
      <c r="J64" s="19"/>
      <c r="K64" s="17">
        <v>99</v>
      </c>
      <c r="L64" s="17">
        <v>96.5</v>
      </c>
      <c r="M64" s="17">
        <v>96</v>
      </c>
      <c r="N64" s="17">
        <v>97.9</v>
      </c>
      <c r="O64" s="17">
        <v>100</v>
      </c>
      <c r="P64" s="17">
        <v>100</v>
      </c>
      <c r="Q64" s="20">
        <f t="shared" si="1"/>
        <v>98.233333333333334</v>
      </c>
    </row>
    <row r="65" spans="1:17" ht="15.75" x14ac:dyDescent="0.25">
      <c r="A65" s="4">
        <v>48</v>
      </c>
      <c r="B65" s="21" t="s">
        <v>5</v>
      </c>
      <c r="C65" s="22">
        <v>97.25</v>
      </c>
      <c r="D65" s="22">
        <v>97.25</v>
      </c>
      <c r="E65" s="22">
        <v>98.4</v>
      </c>
      <c r="F65" s="22">
        <v>96.85</v>
      </c>
      <c r="G65" s="22">
        <v>99.6</v>
      </c>
      <c r="H65" s="22">
        <v>100</v>
      </c>
      <c r="I65" s="23">
        <f t="shared" si="2"/>
        <v>98.225000000000009</v>
      </c>
      <c r="J65" s="19"/>
      <c r="K65" s="22">
        <v>100</v>
      </c>
      <c r="L65" s="22">
        <v>100</v>
      </c>
      <c r="M65" s="22">
        <v>100</v>
      </c>
      <c r="N65" s="22">
        <v>98.9</v>
      </c>
      <c r="O65" s="22">
        <v>93.68</v>
      </c>
      <c r="P65" s="22">
        <v>96.75</v>
      </c>
      <c r="Q65" s="19">
        <f t="shared" si="1"/>
        <v>98.22166666666665</v>
      </c>
    </row>
    <row r="66" spans="1:17" ht="15.75" x14ac:dyDescent="0.25">
      <c r="A66" s="4">
        <v>49</v>
      </c>
      <c r="B66" s="16" t="s">
        <v>190</v>
      </c>
      <c r="C66" s="17">
        <v>97.4</v>
      </c>
      <c r="D66" s="17">
        <v>97.4</v>
      </c>
      <c r="E66" s="17">
        <v>96.8</v>
      </c>
      <c r="F66" s="17">
        <v>99.2</v>
      </c>
      <c r="G66" s="17">
        <v>98.3</v>
      </c>
      <c r="H66" s="17">
        <v>99.3</v>
      </c>
      <c r="I66" s="18">
        <f t="shared" si="2"/>
        <v>98.066666666666663</v>
      </c>
      <c r="J66" s="19"/>
      <c r="K66" s="17">
        <v>99.3</v>
      </c>
      <c r="L66" s="17">
        <v>99.3</v>
      </c>
      <c r="M66" s="17">
        <v>97.8</v>
      </c>
      <c r="N66" s="17">
        <v>97.57</v>
      </c>
      <c r="O66" s="17">
        <v>97.57</v>
      </c>
      <c r="P66" s="17">
        <v>97.57</v>
      </c>
      <c r="Q66" s="20">
        <f t="shared" si="1"/>
        <v>98.184999999999988</v>
      </c>
    </row>
    <row r="67" spans="1:17" ht="15.75" x14ac:dyDescent="0.25">
      <c r="A67" s="4">
        <v>50</v>
      </c>
      <c r="B67" s="21" t="s">
        <v>0</v>
      </c>
      <c r="C67" s="22">
        <v>91.25</v>
      </c>
      <c r="D67" s="22">
        <v>91.55</v>
      </c>
      <c r="E67" s="22">
        <v>89.3</v>
      </c>
      <c r="F67" s="22">
        <v>93.5</v>
      </c>
      <c r="G67" s="22">
        <v>97.05</v>
      </c>
      <c r="H67" s="22">
        <v>99.3</v>
      </c>
      <c r="I67" s="23">
        <f t="shared" si="2"/>
        <v>93.658333333333346</v>
      </c>
      <c r="J67" s="19"/>
      <c r="K67" s="22">
        <v>99.3</v>
      </c>
      <c r="L67" s="22">
        <v>98.8</v>
      </c>
      <c r="M67" s="22">
        <v>96.8</v>
      </c>
      <c r="N67" s="22">
        <v>98.83</v>
      </c>
      <c r="O67" s="22">
        <v>97.73</v>
      </c>
      <c r="P67" s="22">
        <v>96.84</v>
      </c>
      <c r="Q67" s="19">
        <f t="shared" si="1"/>
        <v>98.05</v>
      </c>
    </row>
    <row r="68" spans="1:17" ht="15.75" x14ac:dyDescent="0.25">
      <c r="A68" s="4">
        <v>51</v>
      </c>
      <c r="B68" s="16" t="s">
        <v>82</v>
      </c>
      <c r="C68" s="17">
        <v>99.25</v>
      </c>
      <c r="D68" s="17">
        <v>98.25</v>
      </c>
      <c r="E68" s="17">
        <v>98.85</v>
      </c>
      <c r="F68" s="17">
        <v>96.15</v>
      </c>
      <c r="G68" s="17">
        <v>90.2</v>
      </c>
      <c r="H68" s="17">
        <v>97.55</v>
      </c>
      <c r="I68" s="18">
        <f t="shared" si="2"/>
        <v>96.708333333333329</v>
      </c>
      <c r="J68" s="19"/>
      <c r="K68" s="17">
        <v>98.3</v>
      </c>
      <c r="L68" s="17">
        <v>98.5</v>
      </c>
      <c r="M68" s="17">
        <v>95</v>
      </c>
      <c r="N68" s="17">
        <v>99.36</v>
      </c>
      <c r="O68" s="17">
        <v>98.65</v>
      </c>
      <c r="P68" s="17">
        <v>98.23</v>
      </c>
      <c r="Q68" s="20">
        <f t="shared" si="1"/>
        <v>98.006666666666675</v>
      </c>
    </row>
    <row r="69" spans="1:17" ht="15.75" x14ac:dyDescent="0.25">
      <c r="A69" s="4">
        <v>52</v>
      </c>
      <c r="B69" s="21" t="s">
        <v>118</v>
      </c>
      <c r="C69" s="22">
        <v>100</v>
      </c>
      <c r="D69" s="22">
        <v>99.9</v>
      </c>
      <c r="E69" s="22">
        <v>97.5</v>
      </c>
      <c r="F69" s="22">
        <v>97.3</v>
      </c>
      <c r="G69" s="22">
        <v>94.25</v>
      </c>
      <c r="H69" s="22">
        <v>90.75</v>
      </c>
      <c r="I69" s="23">
        <f t="shared" si="2"/>
        <v>96.616666666666674</v>
      </c>
      <c r="J69" s="19"/>
      <c r="K69" s="22">
        <v>93.5</v>
      </c>
      <c r="L69" s="22">
        <v>96.5</v>
      </c>
      <c r="M69" s="22">
        <v>98</v>
      </c>
      <c r="N69" s="22">
        <v>100</v>
      </c>
      <c r="O69" s="22">
        <v>100</v>
      </c>
      <c r="P69" s="22">
        <v>100</v>
      </c>
      <c r="Q69" s="19">
        <f t="shared" si="1"/>
        <v>98</v>
      </c>
    </row>
    <row r="70" spans="1:17" ht="15.75" x14ac:dyDescent="0.25">
      <c r="A70" s="4">
        <v>53</v>
      </c>
      <c r="B70" s="16" t="s">
        <v>85</v>
      </c>
      <c r="C70" s="17">
        <v>95.7</v>
      </c>
      <c r="D70" s="17">
        <v>99.7</v>
      </c>
      <c r="E70" s="17">
        <v>96.05</v>
      </c>
      <c r="F70" s="17">
        <v>97.9</v>
      </c>
      <c r="G70" s="17">
        <v>99.6</v>
      </c>
      <c r="H70" s="17">
        <v>97.9</v>
      </c>
      <c r="I70" s="18">
        <f t="shared" si="2"/>
        <v>97.808333333333337</v>
      </c>
      <c r="J70" s="19"/>
      <c r="K70" s="17">
        <v>96.95</v>
      </c>
      <c r="L70" s="17">
        <v>96</v>
      </c>
      <c r="M70" s="17">
        <v>96.9</v>
      </c>
      <c r="N70" s="17">
        <v>100</v>
      </c>
      <c r="O70" s="17">
        <v>99.65</v>
      </c>
      <c r="P70" s="17">
        <v>98.44</v>
      </c>
      <c r="Q70" s="20">
        <f t="shared" si="1"/>
        <v>97.990000000000009</v>
      </c>
    </row>
    <row r="71" spans="1:17" ht="15.75" x14ac:dyDescent="0.25">
      <c r="A71" s="4">
        <v>54</v>
      </c>
      <c r="B71" s="21" t="s">
        <v>27</v>
      </c>
      <c r="C71" s="22">
        <v>96.5</v>
      </c>
      <c r="D71" s="22">
        <v>96.5</v>
      </c>
      <c r="E71" s="22">
        <v>91.45</v>
      </c>
      <c r="F71" s="22">
        <v>93.5</v>
      </c>
      <c r="G71" s="22">
        <v>97.75</v>
      </c>
      <c r="H71" s="22">
        <v>94.65</v>
      </c>
      <c r="I71" s="23">
        <f t="shared" si="2"/>
        <v>95.058333333333337</v>
      </c>
      <c r="J71" s="19"/>
      <c r="K71" s="22">
        <v>98.75</v>
      </c>
      <c r="L71" s="22">
        <v>97.5</v>
      </c>
      <c r="M71" s="22">
        <v>97.75</v>
      </c>
      <c r="N71" s="22">
        <v>98.55</v>
      </c>
      <c r="O71" s="22">
        <v>98.55</v>
      </c>
      <c r="P71" s="22">
        <v>96.75</v>
      </c>
      <c r="Q71" s="19">
        <f t="shared" si="1"/>
        <v>97.975000000000009</v>
      </c>
    </row>
    <row r="72" spans="1:17" ht="15.75" x14ac:dyDescent="0.25">
      <c r="A72" s="4">
        <v>55</v>
      </c>
      <c r="B72" s="16" t="s">
        <v>58</v>
      </c>
      <c r="C72" s="17">
        <v>99</v>
      </c>
      <c r="D72" s="17">
        <v>100</v>
      </c>
      <c r="E72" s="17">
        <v>98.6</v>
      </c>
      <c r="F72" s="17">
        <v>98</v>
      </c>
      <c r="G72" s="17">
        <v>45.5</v>
      </c>
      <c r="H72" s="17">
        <v>99.6</v>
      </c>
      <c r="I72" s="18">
        <f t="shared" si="2"/>
        <v>90.116666666666674</v>
      </c>
      <c r="J72" s="19"/>
      <c r="K72" s="17">
        <v>95.5</v>
      </c>
      <c r="L72" s="17">
        <v>95.5</v>
      </c>
      <c r="M72" s="17">
        <v>99</v>
      </c>
      <c r="N72" s="17">
        <v>98.68</v>
      </c>
      <c r="O72" s="17">
        <v>98.9</v>
      </c>
      <c r="P72" s="17">
        <v>100</v>
      </c>
      <c r="Q72" s="20">
        <f t="shared" si="1"/>
        <v>97.93</v>
      </c>
    </row>
    <row r="73" spans="1:17" ht="15.75" x14ac:dyDescent="0.25">
      <c r="A73" s="4">
        <v>56</v>
      </c>
      <c r="B73" s="21" t="s">
        <v>210</v>
      </c>
      <c r="C73" s="22">
        <v>83.8</v>
      </c>
      <c r="D73" s="22">
        <v>83.9</v>
      </c>
      <c r="E73" s="22">
        <v>72.349999999999994</v>
      </c>
      <c r="F73" s="22">
        <v>88.95</v>
      </c>
      <c r="G73" s="22">
        <v>93.95</v>
      </c>
      <c r="H73" s="22">
        <v>94</v>
      </c>
      <c r="I73" s="23">
        <f t="shared" si="2"/>
        <v>86.158333333333346</v>
      </c>
      <c r="J73" s="19"/>
      <c r="K73" s="22">
        <v>93.8</v>
      </c>
      <c r="L73" s="22">
        <v>100</v>
      </c>
      <c r="M73" s="22">
        <v>96.25</v>
      </c>
      <c r="N73" s="22">
        <v>100</v>
      </c>
      <c r="O73" s="22">
        <v>98.83</v>
      </c>
      <c r="P73" s="22">
        <v>98.55</v>
      </c>
      <c r="Q73" s="19">
        <f t="shared" si="1"/>
        <v>97.904999999999987</v>
      </c>
    </row>
    <row r="74" spans="1:17" ht="15.75" x14ac:dyDescent="0.25">
      <c r="A74" s="4">
        <v>57</v>
      </c>
      <c r="B74" s="16" t="s">
        <v>203</v>
      </c>
      <c r="C74" s="17">
        <v>95</v>
      </c>
      <c r="D74" s="17">
        <v>91</v>
      </c>
      <c r="E74" s="17">
        <v>92.5</v>
      </c>
      <c r="F74" s="17">
        <v>99</v>
      </c>
      <c r="G74" s="17">
        <v>99</v>
      </c>
      <c r="H74" s="17">
        <v>100</v>
      </c>
      <c r="I74" s="18">
        <f t="shared" si="2"/>
        <v>96.083333333333329</v>
      </c>
      <c r="J74" s="19"/>
      <c r="K74" s="17">
        <v>91.75</v>
      </c>
      <c r="L74" s="17">
        <v>97.75</v>
      </c>
      <c r="M74" s="17">
        <v>99</v>
      </c>
      <c r="N74" s="17">
        <v>100</v>
      </c>
      <c r="O74" s="17">
        <v>100</v>
      </c>
      <c r="P74" s="17">
        <v>98.9</v>
      </c>
      <c r="Q74" s="20">
        <f t="shared" si="1"/>
        <v>97.899999999999991</v>
      </c>
    </row>
    <row r="75" spans="1:17" ht="15.75" x14ac:dyDescent="0.25">
      <c r="A75" s="4">
        <v>58</v>
      </c>
      <c r="B75" s="21" t="s">
        <v>13</v>
      </c>
      <c r="C75" s="22">
        <v>96.2</v>
      </c>
      <c r="D75" s="22">
        <v>96.2</v>
      </c>
      <c r="E75" s="22">
        <v>94.75</v>
      </c>
      <c r="F75" s="22">
        <v>96.75</v>
      </c>
      <c r="G75" s="22">
        <v>99.75</v>
      </c>
      <c r="H75" s="22">
        <v>98.35</v>
      </c>
      <c r="I75" s="23">
        <f t="shared" si="2"/>
        <v>97</v>
      </c>
      <c r="J75" s="19"/>
      <c r="K75" s="22">
        <v>99.35</v>
      </c>
      <c r="L75" s="22">
        <v>98.95</v>
      </c>
      <c r="M75" s="22">
        <v>93.75</v>
      </c>
      <c r="N75" s="22">
        <v>99.65</v>
      </c>
      <c r="O75" s="22">
        <v>98.05</v>
      </c>
      <c r="P75" s="22">
        <v>97.55</v>
      </c>
      <c r="Q75" s="19">
        <f t="shared" si="1"/>
        <v>97.88333333333334</v>
      </c>
    </row>
    <row r="76" spans="1:17" ht="15.75" x14ac:dyDescent="0.25">
      <c r="A76" s="4">
        <v>59</v>
      </c>
      <c r="B76" s="16" t="s">
        <v>23</v>
      </c>
      <c r="C76" s="17">
        <v>85.5</v>
      </c>
      <c r="D76" s="17">
        <v>85.75</v>
      </c>
      <c r="E76" s="17">
        <v>82.75</v>
      </c>
      <c r="F76" s="17">
        <v>83.75</v>
      </c>
      <c r="G76" s="17">
        <v>90.5</v>
      </c>
      <c r="H76" s="17">
        <v>97</v>
      </c>
      <c r="I76" s="18">
        <f t="shared" si="2"/>
        <v>87.541666666666671</v>
      </c>
      <c r="J76" s="19"/>
      <c r="K76" s="17">
        <v>99.15</v>
      </c>
      <c r="L76" s="17">
        <v>92.25</v>
      </c>
      <c r="M76" s="17">
        <v>99</v>
      </c>
      <c r="N76" s="17">
        <v>97.79</v>
      </c>
      <c r="O76" s="17">
        <v>100</v>
      </c>
      <c r="P76" s="17">
        <v>98.68</v>
      </c>
      <c r="Q76" s="20">
        <f t="shared" si="1"/>
        <v>97.811666666666667</v>
      </c>
    </row>
    <row r="77" spans="1:17" ht="15.75" x14ac:dyDescent="0.25">
      <c r="A77" s="4">
        <v>60</v>
      </c>
      <c r="B77" s="21" t="s">
        <v>71</v>
      </c>
      <c r="C77" s="22">
        <v>93.45</v>
      </c>
      <c r="D77" s="22">
        <v>91.95</v>
      </c>
      <c r="E77" s="22">
        <v>96</v>
      </c>
      <c r="F77" s="22">
        <v>94.75</v>
      </c>
      <c r="G77" s="22">
        <v>75.75</v>
      </c>
      <c r="H77" s="22">
        <v>97.5</v>
      </c>
      <c r="I77" s="23">
        <f t="shared" si="2"/>
        <v>91.566666666666663</v>
      </c>
      <c r="J77" s="19"/>
      <c r="K77" s="22">
        <v>94.75</v>
      </c>
      <c r="L77" s="22">
        <v>96</v>
      </c>
      <c r="M77" s="22">
        <v>97</v>
      </c>
      <c r="N77" s="22">
        <v>100</v>
      </c>
      <c r="O77" s="22">
        <v>100</v>
      </c>
      <c r="P77" s="22">
        <v>98.55</v>
      </c>
      <c r="Q77" s="19">
        <f t="shared" si="1"/>
        <v>97.716666666666654</v>
      </c>
    </row>
    <row r="78" spans="1:17" ht="15.75" x14ac:dyDescent="0.25">
      <c r="A78" s="4">
        <v>61</v>
      </c>
      <c r="B78" s="16" t="s">
        <v>198</v>
      </c>
      <c r="C78" s="17">
        <v>88.35</v>
      </c>
      <c r="D78" s="17">
        <v>88.75</v>
      </c>
      <c r="E78" s="17">
        <v>94.2</v>
      </c>
      <c r="F78" s="17">
        <v>94.8</v>
      </c>
      <c r="G78" s="17">
        <v>96.3</v>
      </c>
      <c r="H78" s="17">
        <v>95.8</v>
      </c>
      <c r="I78" s="18">
        <f t="shared" si="2"/>
        <v>93.033333333333346</v>
      </c>
      <c r="J78" s="19"/>
      <c r="K78" s="17">
        <v>98.3</v>
      </c>
      <c r="L78" s="17">
        <v>98.55</v>
      </c>
      <c r="M78" s="17">
        <v>96.55</v>
      </c>
      <c r="N78" s="17">
        <v>96.12</v>
      </c>
      <c r="O78" s="17">
        <v>98.33</v>
      </c>
      <c r="P78" s="17">
        <v>98.33</v>
      </c>
      <c r="Q78" s="20">
        <f t="shared" si="1"/>
        <v>97.696666666666658</v>
      </c>
    </row>
    <row r="79" spans="1:17" ht="15.75" x14ac:dyDescent="0.25">
      <c r="A79" s="4">
        <v>62</v>
      </c>
      <c r="B79" s="21" t="s">
        <v>92</v>
      </c>
      <c r="C79" s="22">
        <v>97.6</v>
      </c>
      <c r="D79" s="22">
        <v>97.6</v>
      </c>
      <c r="E79" s="22">
        <v>98.6</v>
      </c>
      <c r="F79" s="22">
        <v>98.8</v>
      </c>
      <c r="G79" s="22">
        <v>99.75</v>
      </c>
      <c r="H79" s="22">
        <v>94.8</v>
      </c>
      <c r="I79" s="23">
        <f t="shared" si="2"/>
        <v>97.858333333333334</v>
      </c>
      <c r="J79" s="19"/>
      <c r="K79" s="22">
        <v>99</v>
      </c>
      <c r="L79" s="22">
        <v>98.1</v>
      </c>
      <c r="M79" s="22">
        <v>95.65</v>
      </c>
      <c r="N79" s="22">
        <v>96.7</v>
      </c>
      <c r="O79" s="22">
        <v>98.9</v>
      </c>
      <c r="P79" s="22">
        <v>97.8</v>
      </c>
      <c r="Q79" s="19">
        <f t="shared" si="1"/>
        <v>97.691666666666663</v>
      </c>
    </row>
    <row r="80" spans="1:17" ht="15.75" x14ac:dyDescent="0.25">
      <c r="A80" s="4">
        <v>63</v>
      </c>
      <c r="B80" s="16" t="s">
        <v>219</v>
      </c>
      <c r="C80" s="17">
        <v>96.9</v>
      </c>
      <c r="D80" s="17">
        <v>98.9</v>
      </c>
      <c r="E80" s="17">
        <v>100</v>
      </c>
      <c r="F80" s="17">
        <v>99.55</v>
      </c>
      <c r="G80" s="17">
        <v>100</v>
      </c>
      <c r="H80" s="17">
        <v>96</v>
      </c>
      <c r="I80" s="18">
        <f t="shared" si="2"/>
        <v>98.558333333333337</v>
      </c>
      <c r="J80" s="19"/>
      <c r="K80" s="17">
        <v>94.65</v>
      </c>
      <c r="L80" s="17">
        <v>99.75</v>
      </c>
      <c r="M80" s="17">
        <v>93.5</v>
      </c>
      <c r="N80" s="17">
        <v>98.94</v>
      </c>
      <c r="O80" s="17">
        <v>99.65</v>
      </c>
      <c r="P80" s="17">
        <v>99.65</v>
      </c>
      <c r="Q80" s="20">
        <f t="shared" si="1"/>
        <v>97.69</v>
      </c>
    </row>
    <row r="81" spans="1:17" ht="30" x14ac:dyDescent="0.25">
      <c r="A81" s="4">
        <v>64</v>
      </c>
      <c r="B81" s="21" t="s">
        <v>76</v>
      </c>
      <c r="C81" s="22">
        <v>95.5</v>
      </c>
      <c r="D81" s="22">
        <v>95.45</v>
      </c>
      <c r="E81" s="22">
        <v>96.5</v>
      </c>
      <c r="F81" s="22">
        <v>95</v>
      </c>
      <c r="G81" s="22">
        <v>95.55</v>
      </c>
      <c r="H81" s="22">
        <v>95.75</v>
      </c>
      <c r="I81" s="23">
        <f t="shared" si="2"/>
        <v>95.625</v>
      </c>
      <c r="J81" s="19"/>
      <c r="K81" s="22">
        <v>97.05</v>
      </c>
      <c r="L81" s="22">
        <v>98.25</v>
      </c>
      <c r="M81" s="22">
        <v>98.75</v>
      </c>
      <c r="N81" s="22">
        <v>96.95</v>
      </c>
      <c r="O81" s="22">
        <v>98.55</v>
      </c>
      <c r="P81" s="22">
        <v>95.99</v>
      </c>
      <c r="Q81" s="19">
        <f t="shared" si="1"/>
        <v>97.589999999999989</v>
      </c>
    </row>
    <row r="82" spans="1:17" ht="15.75" x14ac:dyDescent="0.25">
      <c r="A82" s="4">
        <v>65</v>
      </c>
      <c r="B82" s="16" t="s">
        <v>90</v>
      </c>
      <c r="C82" s="17">
        <v>87.55</v>
      </c>
      <c r="D82" s="17">
        <v>87.55</v>
      </c>
      <c r="E82" s="17">
        <v>91</v>
      </c>
      <c r="F82" s="17">
        <v>93.8</v>
      </c>
      <c r="G82" s="17">
        <v>97</v>
      </c>
      <c r="H82" s="17">
        <v>95</v>
      </c>
      <c r="I82" s="18">
        <f t="shared" ref="I82:I113" si="3">AVERAGE(C82:H82)</f>
        <v>91.983333333333348</v>
      </c>
      <c r="J82" s="19"/>
      <c r="K82" s="17">
        <v>97</v>
      </c>
      <c r="L82" s="17">
        <v>95</v>
      </c>
      <c r="M82" s="17">
        <v>97.25</v>
      </c>
      <c r="N82" s="17">
        <v>99.3</v>
      </c>
      <c r="O82" s="17">
        <v>97.1</v>
      </c>
      <c r="P82" s="17">
        <v>99.65</v>
      </c>
      <c r="Q82" s="20">
        <f t="shared" ref="Q82:Q144" si="4">AVERAGE(K82:P82)</f>
        <v>97.55</v>
      </c>
    </row>
    <row r="83" spans="1:17" ht="15.75" x14ac:dyDescent="0.25">
      <c r="A83" s="4">
        <v>66</v>
      </c>
      <c r="B83" s="21" t="s">
        <v>32</v>
      </c>
      <c r="C83" s="22">
        <v>97.75</v>
      </c>
      <c r="D83" s="22">
        <v>98.75</v>
      </c>
      <c r="E83" s="22">
        <v>95.5</v>
      </c>
      <c r="F83" s="22">
        <v>94.35</v>
      </c>
      <c r="G83" s="22">
        <v>97.75</v>
      </c>
      <c r="H83" s="22">
        <v>95.95</v>
      </c>
      <c r="I83" s="23">
        <f t="shared" si="3"/>
        <v>96.675000000000011</v>
      </c>
      <c r="J83" s="19"/>
      <c r="K83" s="22">
        <v>97.5</v>
      </c>
      <c r="L83" s="22">
        <v>99.75</v>
      </c>
      <c r="M83" s="22">
        <v>99.75</v>
      </c>
      <c r="N83" s="22">
        <v>96.9</v>
      </c>
      <c r="O83" s="22">
        <v>96.35</v>
      </c>
      <c r="P83" s="22">
        <v>95</v>
      </c>
      <c r="Q83" s="19">
        <f t="shared" si="4"/>
        <v>97.541666666666671</v>
      </c>
    </row>
    <row r="84" spans="1:17" ht="15.75" x14ac:dyDescent="0.25">
      <c r="A84" s="4">
        <v>67</v>
      </c>
      <c r="B84" s="16" t="s">
        <v>185</v>
      </c>
      <c r="C84" s="17">
        <v>98.25</v>
      </c>
      <c r="D84" s="17">
        <v>98.25</v>
      </c>
      <c r="E84" s="17">
        <v>95.95</v>
      </c>
      <c r="F84" s="17">
        <v>96</v>
      </c>
      <c r="G84" s="17">
        <v>97.5</v>
      </c>
      <c r="H84" s="17">
        <v>96.35</v>
      </c>
      <c r="I84" s="18">
        <f t="shared" si="3"/>
        <v>97.05</v>
      </c>
      <c r="J84" s="19"/>
      <c r="K84" s="17">
        <v>97.75</v>
      </c>
      <c r="L84" s="17">
        <v>97.75</v>
      </c>
      <c r="M84" s="17">
        <v>98</v>
      </c>
      <c r="N84" s="17">
        <v>97.69</v>
      </c>
      <c r="O84" s="17">
        <v>97.69</v>
      </c>
      <c r="P84" s="17">
        <v>96.24</v>
      </c>
      <c r="Q84" s="20">
        <f t="shared" si="4"/>
        <v>97.52</v>
      </c>
    </row>
    <row r="85" spans="1:17" ht="15.75" x14ac:dyDescent="0.25">
      <c r="A85" s="4">
        <v>68</v>
      </c>
      <c r="B85" s="21" t="s">
        <v>35</v>
      </c>
      <c r="C85" s="22">
        <v>92.75</v>
      </c>
      <c r="D85" s="22">
        <v>90.95</v>
      </c>
      <c r="E85" s="22">
        <v>92.45</v>
      </c>
      <c r="F85" s="22">
        <v>87.55</v>
      </c>
      <c r="G85" s="22">
        <v>97.6</v>
      </c>
      <c r="H85" s="22">
        <v>89.6</v>
      </c>
      <c r="I85" s="23">
        <f t="shared" si="3"/>
        <v>91.816666666666663</v>
      </c>
      <c r="J85" s="19"/>
      <c r="K85" s="22">
        <v>97</v>
      </c>
      <c r="L85" s="22">
        <v>97</v>
      </c>
      <c r="M85" s="22">
        <v>99</v>
      </c>
      <c r="N85" s="22">
        <v>99.65</v>
      </c>
      <c r="O85" s="22">
        <v>99.65</v>
      </c>
      <c r="P85" s="22">
        <v>92.57</v>
      </c>
      <c r="Q85" s="19">
        <f t="shared" si="4"/>
        <v>97.47833333333331</v>
      </c>
    </row>
    <row r="86" spans="1:17" ht="15.75" x14ac:dyDescent="0.25">
      <c r="A86" s="4">
        <v>69</v>
      </c>
      <c r="B86" s="16" t="s">
        <v>75</v>
      </c>
      <c r="C86" s="17">
        <v>77.900000000000006</v>
      </c>
      <c r="D86" s="17">
        <v>77.45</v>
      </c>
      <c r="E86" s="17">
        <v>91</v>
      </c>
      <c r="F86" s="17">
        <v>91.5</v>
      </c>
      <c r="G86" s="17">
        <v>95</v>
      </c>
      <c r="H86" s="17">
        <v>99.8</v>
      </c>
      <c r="I86" s="18">
        <f t="shared" si="3"/>
        <v>88.774999999999991</v>
      </c>
      <c r="J86" s="19"/>
      <c r="K86" s="17">
        <v>99.95</v>
      </c>
      <c r="L86" s="17">
        <v>97.95</v>
      </c>
      <c r="M86" s="17">
        <v>96.5</v>
      </c>
      <c r="N86" s="17">
        <v>94.59</v>
      </c>
      <c r="O86" s="17">
        <v>97.79</v>
      </c>
      <c r="P86" s="17">
        <v>97.9</v>
      </c>
      <c r="Q86" s="20">
        <f t="shared" si="4"/>
        <v>97.446666666666673</v>
      </c>
    </row>
    <row r="87" spans="1:17" ht="15.75" x14ac:dyDescent="0.25">
      <c r="A87" s="4">
        <v>70</v>
      </c>
      <c r="B87" s="21" t="s">
        <v>179</v>
      </c>
      <c r="C87" s="22">
        <v>96</v>
      </c>
      <c r="D87" s="22">
        <v>98</v>
      </c>
      <c r="E87" s="22">
        <v>95</v>
      </c>
      <c r="F87" s="22">
        <v>98</v>
      </c>
      <c r="G87" s="22">
        <v>96</v>
      </c>
      <c r="H87" s="22">
        <v>94.75</v>
      </c>
      <c r="I87" s="23">
        <f t="shared" si="3"/>
        <v>96.291666666666671</v>
      </c>
      <c r="J87" s="19"/>
      <c r="K87" s="22">
        <v>94.75</v>
      </c>
      <c r="L87" s="22">
        <v>99</v>
      </c>
      <c r="M87" s="22">
        <v>98.3</v>
      </c>
      <c r="N87" s="22">
        <v>96.15</v>
      </c>
      <c r="O87" s="22">
        <v>97.39</v>
      </c>
      <c r="P87" s="22">
        <v>99.07</v>
      </c>
      <c r="Q87" s="19">
        <f t="shared" si="4"/>
        <v>97.443333333333342</v>
      </c>
    </row>
    <row r="88" spans="1:17" ht="15.75" x14ac:dyDescent="0.25">
      <c r="A88" s="4">
        <v>71</v>
      </c>
      <c r="B88" s="16" t="s">
        <v>95</v>
      </c>
      <c r="C88" s="17">
        <v>87.95</v>
      </c>
      <c r="D88" s="17">
        <v>87.15</v>
      </c>
      <c r="E88" s="17">
        <v>92</v>
      </c>
      <c r="F88" s="17">
        <v>90</v>
      </c>
      <c r="G88" s="17">
        <v>88</v>
      </c>
      <c r="H88" s="17">
        <v>94</v>
      </c>
      <c r="I88" s="18">
        <f t="shared" si="3"/>
        <v>89.850000000000009</v>
      </c>
      <c r="J88" s="19"/>
      <c r="K88" s="17">
        <v>94</v>
      </c>
      <c r="L88" s="17">
        <v>96</v>
      </c>
      <c r="M88" s="17">
        <v>96</v>
      </c>
      <c r="N88" s="17">
        <v>100</v>
      </c>
      <c r="O88" s="17">
        <v>100</v>
      </c>
      <c r="P88" s="17">
        <v>98.55</v>
      </c>
      <c r="Q88" s="20">
        <f t="shared" si="4"/>
        <v>97.424999999999997</v>
      </c>
    </row>
    <row r="89" spans="1:17" ht="15.75" x14ac:dyDescent="0.25">
      <c r="A89" s="4">
        <v>72</v>
      </c>
      <c r="B89" s="21" t="s">
        <v>39</v>
      </c>
      <c r="C89" s="22">
        <v>96.3</v>
      </c>
      <c r="D89" s="22">
        <v>96.3</v>
      </c>
      <c r="E89" s="22">
        <v>96.5</v>
      </c>
      <c r="F89" s="22">
        <v>90.75</v>
      </c>
      <c r="G89" s="22">
        <v>99.5</v>
      </c>
      <c r="H89" s="22">
        <v>93.8</v>
      </c>
      <c r="I89" s="23">
        <f t="shared" si="3"/>
        <v>95.524999999999991</v>
      </c>
      <c r="J89" s="19"/>
      <c r="K89" s="22">
        <v>93.75</v>
      </c>
      <c r="L89" s="22">
        <v>100</v>
      </c>
      <c r="M89" s="22">
        <v>97.25</v>
      </c>
      <c r="N89" s="22">
        <v>94.69</v>
      </c>
      <c r="O89" s="22">
        <v>99.38</v>
      </c>
      <c r="P89" s="22">
        <v>99.43</v>
      </c>
      <c r="Q89" s="19">
        <f t="shared" si="4"/>
        <v>97.416666666666671</v>
      </c>
    </row>
    <row r="90" spans="1:17" ht="15.75" x14ac:dyDescent="0.25">
      <c r="A90" s="4">
        <v>73</v>
      </c>
      <c r="B90" s="16" t="s">
        <v>204</v>
      </c>
      <c r="C90" s="17">
        <v>92.3</v>
      </c>
      <c r="D90" s="17">
        <v>92.4</v>
      </c>
      <c r="E90" s="17">
        <v>93</v>
      </c>
      <c r="F90" s="17">
        <v>93.5</v>
      </c>
      <c r="G90" s="17">
        <v>95.5</v>
      </c>
      <c r="H90" s="17">
        <v>92.35</v>
      </c>
      <c r="I90" s="18">
        <f t="shared" si="3"/>
        <v>93.174999999999997</v>
      </c>
      <c r="J90" s="19"/>
      <c r="K90" s="17">
        <v>95.3</v>
      </c>
      <c r="L90" s="17">
        <v>96</v>
      </c>
      <c r="M90" s="17">
        <v>100</v>
      </c>
      <c r="N90" s="17">
        <v>98.9</v>
      </c>
      <c r="O90" s="17">
        <v>98.9</v>
      </c>
      <c r="P90" s="17">
        <v>95.38</v>
      </c>
      <c r="Q90" s="20">
        <f t="shared" si="4"/>
        <v>97.413333333333341</v>
      </c>
    </row>
    <row r="91" spans="1:17" ht="15.75" x14ac:dyDescent="0.25">
      <c r="A91" s="4">
        <v>74</v>
      </c>
      <c r="B91" s="21" t="s">
        <v>158</v>
      </c>
      <c r="C91" s="22">
        <v>86.5</v>
      </c>
      <c r="D91" s="22">
        <v>88.5</v>
      </c>
      <c r="E91" s="22">
        <v>88</v>
      </c>
      <c r="F91" s="22">
        <v>93.3</v>
      </c>
      <c r="G91" s="22">
        <v>94</v>
      </c>
      <c r="H91" s="22">
        <v>98</v>
      </c>
      <c r="I91" s="23">
        <f t="shared" si="3"/>
        <v>91.383333333333326</v>
      </c>
      <c r="J91" s="19"/>
      <c r="K91" s="22">
        <v>98.75</v>
      </c>
      <c r="L91" s="22">
        <v>93.75</v>
      </c>
      <c r="M91" s="22">
        <v>92.75</v>
      </c>
      <c r="N91" s="22">
        <v>98.44</v>
      </c>
      <c r="O91" s="22">
        <v>100</v>
      </c>
      <c r="P91" s="22">
        <v>100</v>
      </c>
      <c r="Q91" s="19">
        <f t="shared" si="4"/>
        <v>97.28166666666668</v>
      </c>
    </row>
    <row r="92" spans="1:17" ht="15.75" x14ac:dyDescent="0.25">
      <c r="A92" s="4">
        <v>75</v>
      </c>
      <c r="B92" s="16" t="s">
        <v>114</v>
      </c>
      <c r="C92" s="17">
        <v>92.75</v>
      </c>
      <c r="D92" s="17">
        <v>90.75</v>
      </c>
      <c r="E92" s="17">
        <v>84.25</v>
      </c>
      <c r="F92" s="17">
        <v>88.25</v>
      </c>
      <c r="G92" s="17">
        <v>95.25</v>
      </c>
      <c r="H92" s="17">
        <v>95.55</v>
      </c>
      <c r="I92" s="18">
        <f t="shared" si="3"/>
        <v>91.133333333333326</v>
      </c>
      <c r="J92" s="19"/>
      <c r="K92" s="17">
        <v>96.75</v>
      </c>
      <c r="L92" s="17">
        <v>96.75</v>
      </c>
      <c r="M92" s="17">
        <v>98.75</v>
      </c>
      <c r="N92" s="17">
        <v>96</v>
      </c>
      <c r="O92" s="17">
        <v>96.85</v>
      </c>
      <c r="P92" s="17">
        <v>98.55</v>
      </c>
      <c r="Q92" s="20">
        <f t="shared" si="4"/>
        <v>97.274999999999991</v>
      </c>
    </row>
    <row r="93" spans="1:17" ht="15.75" x14ac:dyDescent="0.25">
      <c r="A93" s="4">
        <v>76</v>
      </c>
      <c r="B93" s="21" t="s">
        <v>215</v>
      </c>
      <c r="C93" s="22">
        <v>87.35</v>
      </c>
      <c r="D93" s="22">
        <v>88.05</v>
      </c>
      <c r="E93" s="22">
        <v>83.5</v>
      </c>
      <c r="F93" s="22">
        <v>85.75</v>
      </c>
      <c r="G93" s="22">
        <v>93.85</v>
      </c>
      <c r="H93" s="22">
        <v>94</v>
      </c>
      <c r="I93" s="23">
        <f t="shared" si="3"/>
        <v>88.75</v>
      </c>
      <c r="J93" s="19"/>
      <c r="K93" s="22">
        <v>97.8</v>
      </c>
      <c r="L93" s="22">
        <v>90.8</v>
      </c>
      <c r="M93" s="22">
        <v>96</v>
      </c>
      <c r="N93" s="22">
        <v>100</v>
      </c>
      <c r="O93" s="22">
        <v>98.9</v>
      </c>
      <c r="P93" s="22">
        <v>100</v>
      </c>
      <c r="Q93" s="19">
        <f t="shared" si="4"/>
        <v>97.25</v>
      </c>
    </row>
    <row r="94" spans="1:17" ht="15.75" x14ac:dyDescent="0.25">
      <c r="A94" s="4">
        <v>77</v>
      </c>
      <c r="B94" s="16" t="s">
        <v>57</v>
      </c>
      <c r="C94" s="17">
        <v>94.5</v>
      </c>
      <c r="D94" s="17">
        <v>95.5</v>
      </c>
      <c r="E94" s="17">
        <v>96.8</v>
      </c>
      <c r="F94" s="17">
        <v>95.25</v>
      </c>
      <c r="G94" s="17">
        <v>96.25</v>
      </c>
      <c r="H94" s="17">
        <v>95.3</v>
      </c>
      <c r="I94" s="18">
        <f t="shared" si="3"/>
        <v>95.600000000000009</v>
      </c>
      <c r="J94" s="19"/>
      <c r="K94" s="17">
        <v>95.2</v>
      </c>
      <c r="L94" s="17">
        <v>99.05</v>
      </c>
      <c r="M94" s="17">
        <v>99.4</v>
      </c>
      <c r="N94" s="17">
        <v>96.76</v>
      </c>
      <c r="O94" s="17">
        <v>98.52</v>
      </c>
      <c r="P94" s="17">
        <v>94.39</v>
      </c>
      <c r="Q94" s="20">
        <f t="shared" si="4"/>
        <v>97.219999999999985</v>
      </c>
    </row>
    <row r="95" spans="1:17" ht="15.75" x14ac:dyDescent="0.25">
      <c r="A95" s="4">
        <v>78</v>
      </c>
      <c r="B95" s="21" t="s">
        <v>89</v>
      </c>
      <c r="C95" s="22">
        <v>95.75</v>
      </c>
      <c r="D95" s="22">
        <v>94.75</v>
      </c>
      <c r="E95" s="22">
        <v>94.45</v>
      </c>
      <c r="F95" s="22">
        <v>98</v>
      </c>
      <c r="G95" s="22">
        <v>98</v>
      </c>
      <c r="H95" s="22">
        <v>98</v>
      </c>
      <c r="I95" s="23">
        <f t="shared" si="3"/>
        <v>96.491666666666674</v>
      </c>
      <c r="J95" s="19"/>
      <c r="K95" s="22">
        <v>97.6</v>
      </c>
      <c r="L95" s="22">
        <v>98</v>
      </c>
      <c r="M95" s="22">
        <v>97</v>
      </c>
      <c r="N95" s="22">
        <v>97.9</v>
      </c>
      <c r="O95" s="22">
        <v>94.97</v>
      </c>
      <c r="P95" s="22">
        <v>97.69</v>
      </c>
      <c r="Q95" s="19">
        <f t="shared" si="4"/>
        <v>97.193333333333342</v>
      </c>
    </row>
    <row r="96" spans="1:17" ht="15.75" x14ac:dyDescent="0.25">
      <c r="A96" s="4">
        <v>79</v>
      </c>
      <c r="B96" s="16" t="s">
        <v>176</v>
      </c>
      <c r="C96" s="17">
        <v>86.4</v>
      </c>
      <c r="D96" s="17">
        <v>86.4</v>
      </c>
      <c r="E96" s="17">
        <v>94.75</v>
      </c>
      <c r="F96" s="17">
        <v>95.8</v>
      </c>
      <c r="G96" s="17">
        <v>91</v>
      </c>
      <c r="H96" s="17">
        <v>98</v>
      </c>
      <c r="I96" s="18">
        <f t="shared" si="3"/>
        <v>92.058333333333337</v>
      </c>
      <c r="J96" s="19"/>
      <c r="K96" s="17">
        <v>100</v>
      </c>
      <c r="L96" s="17">
        <v>95.5</v>
      </c>
      <c r="M96" s="17">
        <v>97</v>
      </c>
      <c r="N96" s="17">
        <v>97.79</v>
      </c>
      <c r="O96" s="17">
        <v>97.79</v>
      </c>
      <c r="P96" s="17">
        <v>93.48</v>
      </c>
      <c r="Q96" s="20">
        <f t="shared" si="4"/>
        <v>96.926666666666677</v>
      </c>
    </row>
    <row r="97" spans="1:17" ht="15.75" x14ac:dyDescent="0.25">
      <c r="A97" s="4">
        <v>80</v>
      </c>
      <c r="B97" s="21" t="s">
        <v>8</v>
      </c>
      <c r="C97" s="22">
        <v>97.2</v>
      </c>
      <c r="D97" s="22">
        <v>96.9</v>
      </c>
      <c r="E97" s="22">
        <v>92.6</v>
      </c>
      <c r="F97" s="22">
        <v>93.5</v>
      </c>
      <c r="G97" s="22">
        <v>95.1</v>
      </c>
      <c r="H97" s="22">
        <v>92.15</v>
      </c>
      <c r="I97" s="23">
        <f t="shared" si="3"/>
        <v>94.575000000000003</v>
      </c>
      <c r="J97" s="19"/>
      <c r="K97" s="22">
        <v>96.25</v>
      </c>
      <c r="L97" s="22">
        <v>99.25</v>
      </c>
      <c r="M97" s="22">
        <v>97.05</v>
      </c>
      <c r="N97" s="22">
        <v>97.08</v>
      </c>
      <c r="O97" s="22">
        <v>93.99</v>
      </c>
      <c r="P97" s="22">
        <v>97.56</v>
      </c>
      <c r="Q97" s="19">
        <f t="shared" si="4"/>
        <v>96.863333333333344</v>
      </c>
    </row>
    <row r="98" spans="1:17" ht="15.75" x14ac:dyDescent="0.25">
      <c r="A98" s="4">
        <v>81</v>
      </c>
      <c r="B98" s="16" t="s">
        <v>140</v>
      </c>
      <c r="C98" s="17">
        <v>78</v>
      </c>
      <c r="D98" s="17">
        <v>78.25</v>
      </c>
      <c r="E98" s="17">
        <v>77.8</v>
      </c>
      <c r="F98" s="17">
        <v>83.3</v>
      </c>
      <c r="G98" s="17">
        <v>96.25</v>
      </c>
      <c r="H98" s="17">
        <v>90.95</v>
      </c>
      <c r="I98" s="18">
        <f t="shared" si="3"/>
        <v>84.091666666666669</v>
      </c>
      <c r="J98" s="19"/>
      <c r="K98" s="17">
        <v>94.75</v>
      </c>
      <c r="L98" s="17">
        <v>96.5</v>
      </c>
      <c r="M98" s="17">
        <v>97.5</v>
      </c>
      <c r="N98" s="17">
        <v>97.26</v>
      </c>
      <c r="O98" s="17">
        <v>97.26</v>
      </c>
      <c r="P98" s="17">
        <v>97.26</v>
      </c>
      <c r="Q98" s="20">
        <f t="shared" si="4"/>
        <v>96.754999999999995</v>
      </c>
    </row>
    <row r="99" spans="1:17" ht="15.75" x14ac:dyDescent="0.25">
      <c r="A99" s="4">
        <v>82</v>
      </c>
      <c r="B99" s="21" t="s">
        <v>1</v>
      </c>
      <c r="C99" s="22">
        <v>99.7</v>
      </c>
      <c r="D99" s="22">
        <v>99.7</v>
      </c>
      <c r="E99" s="22">
        <v>98.15</v>
      </c>
      <c r="F99" s="22">
        <v>99.3</v>
      </c>
      <c r="G99" s="22">
        <v>98.05</v>
      </c>
      <c r="H99" s="22">
        <v>96.75</v>
      </c>
      <c r="I99" s="23">
        <f t="shared" si="3"/>
        <v>98.608333333333348</v>
      </c>
      <c r="J99" s="19"/>
      <c r="K99" s="22">
        <v>100</v>
      </c>
      <c r="L99" s="22">
        <v>98</v>
      </c>
      <c r="M99" s="22">
        <v>96</v>
      </c>
      <c r="N99" s="22">
        <v>97.9</v>
      </c>
      <c r="O99" s="22">
        <v>92.88</v>
      </c>
      <c r="P99" s="22">
        <v>95.52</v>
      </c>
      <c r="Q99" s="19">
        <f t="shared" si="4"/>
        <v>96.716666666666654</v>
      </c>
    </row>
    <row r="100" spans="1:17" ht="15.75" x14ac:dyDescent="0.25">
      <c r="A100" s="4">
        <v>83</v>
      </c>
      <c r="B100" s="16" t="s">
        <v>104</v>
      </c>
      <c r="C100" s="17">
        <v>90.85</v>
      </c>
      <c r="D100" s="17">
        <v>90.9</v>
      </c>
      <c r="E100" s="17">
        <v>93.65</v>
      </c>
      <c r="F100" s="17">
        <v>90.2</v>
      </c>
      <c r="G100" s="17">
        <v>93.6</v>
      </c>
      <c r="H100" s="17">
        <v>90.8</v>
      </c>
      <c r="I100" s="18">
        <f t="shared" si="3"/>
        <v>91.666666666666643</v>
      </c>
      <c r="J100" s="19"/>
      <c r="K100" s="17">
        <v>93.3</v>
      </c>
      <c r="L100" s="17">
        <v>93.3</v>
      </c>
      <c r="M100" s="17">
        <v>97.55</v>
      </c>
      <c r="N100" s="17">
        <v>97.57</v>
      </c>
      <c r="O100" s="17">
        <v>98.68</v>
      </c>
      <c r="P100" s="17">
        <v>99.78</v>
      </c>
      <c r="Q100" s="20">
        <f t="shared" si="4"/>
        <v>96.696666666666658</v>
      </c>
    </row>
    <row r="101" spans="1:17" ht="15.75" x14ac:dyDescent="0.25">
      <c r="A101" s="4">
        <v>84</v>
      </c>
      <c r="B101" s="21" t="s">
        <v>151</v>
      </c>
      <c r="C101" s="22">
        <v>87.75</v>
      </c>
      <c r="D101" s="22">
        <v>83.9</v>
      </c>
      <c r="E101" s="22">
        <v>93.25</v>
      </c>
      <c r="F101" s="22">
        <v>96.5</v>
      </c>
      <c r="G101" s="22">
        <v>99</v>
      </c>
      <c r="H101" s="22">
        <v>98</v>
      </c>
      <c r="I101" s="23">
        <f t="shared" si="3"/>
        <v>93.066666666666663</v>
      </c>
      <c r="J101" s="19"/>
      <c r="K101" s="22">
        <v>98.4</v>
      </c>
      <c r="L101" s="22">
        <v>97.5</v>
      </c>
      <c r="M101" s="22">
        <v>98.25</v>
      </c>
      <c r="N101" s="22">
        <v>89.57</v>
      </c>
      <c r="O101" s="22">
        <v>99.65</v>
      </c>
      <c r="P101" s="22">
        <v>96.7</v>
      </c>
      <c r="Q101" s="19">
        <f t="shared" si="4"/>
        <v>96.678333333333342</v>
      </c>
    </row>
    <row r="102" spans="1:17" ht="15.75" x14ac:dyDescent="0.25">
      <c r="A102" s="4">
        <v>85</v>
      </c>
      <c r="B102" s="16" t="s">
        <v>202</v>
      </c>
      <c r="C102" s="17">
        <v>95.1</v>
      </c>
      <c r="D102" s="17">
        <v>95.1</v>
      </c>
      <c r="E102" s="17">
        <v>91</v>
      </c>
      <c r="F102" s="17">
        <v>98</v>
      </c>
      <c r="G102" s="17">
        <v>96</v>
      </c>
      <c r="H102" s="17">
        <v>95</v>
      </c>
      <c r="I102" s="18">
        <f t="shared" si="3"/>
        <v>95.033333333333346</v>
      </c>
      <c r="J102" s="19"/>
      <c r="K102" s="17">
        <v>93.8</v>
      </c>
      <c r="L102" s="17">
        <v>93</v>
      </c>
      <c r="M102" s="17">
        <v>98</v>
      </c>
      <c r="N102" s="17">
        <v>97.57</v>
      </c>
      <c r="O102" s="17">
        <v>97.79</v>
      </c>
      <c r="P102" s="17">
        <v>99.66</v>
      </c>
      <c r="Q102" s="20">
        <f t="shared" si="4"/>
        <v>96.63666666666667</v>
      </c>
    </row>
    <row r="103" spans="1:17" ht="15.75" x14ac:dyDescent="0.25">
      <c r="A103" s="4">
        <v>86</v>
      </c>
      <c r="B103" s="21" t="s">
        <v>91</v>
      </c>
      <c r="C103" s="22">
        <v>97.45</v>
      </c>
      <c r="D103" s="22">
        <v>98.45</v>
      </c>
      <c r="E103" s="22">
        <v>92</v>
      </c>
      <c r="F103" s="22">
        <v>89.5</v>
      </c>
      <c r="G103" s="22">
        <v>98.9</v>
      </c>
      <c r="H103" s="22">
        <v>91.55</v>
      </c>
      <c r="I103" s="23">
        <f t="shared" si="3"/>
        <v>94.641666666666652</v>
      </c>
      <c r="J103" s="19"/>
      <c r="K103" s="22">
        <v>95.3</v>
      </c>
      <c r="L103" s="22">
        <v>94.9</v>
      </c>
      <c r="M103" s="22">
        <v>95.05</v>
      </c>
      <c r="N103" s="22">
        <v>98.01</v>
      </c>
      <c r="O103" s="22">
        <v>97.23</v>
      </c>
      <c r="P103" s="22">
        <v>98.23</v>
      </c>
      <c r="Q103" s="19">
        <f t="shared" si="4"/>
        <v>96.453333333333333</v>
      </c>
    </row>
    <row r="104" spans="1:17" ht="15.75" x14ac:dyDescent="0.25">
      <c r="A104" s="4">
        <v>87</v>
      </c>
      <c r="B104" s="16" t="s">
        <v>123</v>
      </c>
      <c r="C104" s="17">
        <v>87.55</v>
      </c>
      <c r="D104" s="17">
        <v>85.55</v>
      </c>
      <c r="E104" s="17">
        <v>92.8</v>
      </c>
      <c r="F104" s="17">
        <v>94.3</v>
      </c>
      <c r="G104" s="17">
        <v>95.7</v>
      </c>
      <c r="H104" s="17">
        <v>90</v>
      </c>
      <c r="I104" s="18">
        <f t="shared" si="3"/>
        <v>90.983333333333334</v>
      </c>
      <c r="J104" s="19"/>
      <c r="K104" s="17">
        <v>99.5</v>
      </c>
      <c r="L104" s="17">
        <v>96.9</v>
      </c>
      <c r="M104" s="17">
        <v>94.9</v>
      </c>
      <c r="N104" s="17">
        <v>94.6</v>
      </c>
      <c r="O104" s="17">
        <v>97.18</v>
      </c>
      <c r="P104" s="17">
        <v>95.27</v>
      </c>
      <c r="Q104" s="20">
        <f t="shared" si="4"/>
        <v>96.391666666666666</v>
      </c>
    </row>
    <row r="105" spans="1:17" ht="15.75" x14ac:dyDescent="0.25">
      <c r="A105" s="4">
        <v>88</v>
      </c>
      <c r="B105" s="21" t="s">
        <v>56</v>
      </c>
      <c r="C105" s="22">
        <v>61.25</v>
      </c>
      <c r="D105" s="22">
        <v>64.5</v>
      </c>
      <c r="E105" s="22">
        <v>65</v>
      </c>
      <c r="F105" s="22">
        <v>74</v>
      </c>
      <c r="G105" s="22">
        <v>76</v>
      </c>
      <c r="H105" s="22">
        <v>85.3</v>
      </c>
      <c r="I105" s="23">
        <f t="shared" si="3"/>
        <v>71.00833333333334</v>
      </c>
      <c r="J105" s="19"/>
      <c r="K105" s="22">
        <v>90.25</v>
      </c>
      <c r="L105" s="22">
        <v>94.2</v>
      </c>
      <c r="M105" s="22">
        <v>98.25</v>
      </c>
      <c r="N105" s="22">
        <v>99.65</v>
      </c>
      <c r="O105" s="22">
        <v>98.75</v>
      </c>
      <c r="P105" s="22">
        <v>96.99</v>
      </c>
      <c r="Q105" s="19">
        <f t="shared" si="4"/>
        <v>96.348333333333343</v>
      </c>
    </row>
    <row r="106" spans="1:17" ht="15.75" x14ac:dyDescent="0.25">
      <c r="A106" s="4">
        <v>89</v>
      </c>
      <c r="B106" s="16" t="s">
        <v>193</v>
      </c>
      <c r="C106" s="17">
        <v>88.65</v>
      </c>
      <c r="D106" s="17">
        <v>85.85</v>
      </c>
      <c r="E106" s="17">
        <v>85.4</v>
      </c>
      <c r="F106" s="17">
        <v>93.95</v>
      </c>
      <c r="G106" s="17">
        <v>86</v>
      </c>
      <c r="H106" s="17">
        <v>87</v>
      </c>
      <c r="I106" s="18">
        <f t="shared" si="3"/>
        <v>87.808333333333323</v>
      </c>
      <c r="J106" s="19"/>
      <c r="K106" s="17">
        <v>98.1</v>
      </c>
      <c r="L106" s="17">
        <v>97.85</v>
      </c>
      <c r="M106" s="17">
        <v>92.6</v>
      </c>
      <c r="N106" s="17">
        <v>94.36</v>
      </c>
      <c r="O106" s="17">
        <v>95</v>
      </c>
      <c r="P106" s="17">
        <v>100</v>
      </c>
      <c r="Q106" s="20">
        <f t="shared" si="4"/>
        <v>96.318333333333328</v>
      </c>
    </row>
    <row r="107" spans="1:17" ht="15.75" x14ac:dyDescent="0.25">
      <c r="A107" s="4">
        <v>90</v>
      </c>
      <c r="B107" s="21" t="s">
        <v>72</v>
      </c>
      <c r="C107" s="22">
        <v>94</v>
      </c>
      <c r="D107" s="22">
        <v>94</v>
      </c>
      <c r="E107" s="22">
        <v>92.25</v>
      </c>
      <c r="F107" s="22">
        <v>95</v>
      </c>
      <c r="G107" s="22">
        <v>87</v>
      </c>
      <c r="H107" s="22">
        <v>87</v>
      </c>
      <c r="I107" s="23">
        <f t="shared" si="3"/>
        <v>91.541666666666671</v>
      </c>
      <c r="J107" s="19"/>
      <c r="K107" s="22">
        <v>99</v>
      </c>
      <c r="L107" s="22">
        <v>94</v>
      </c>
      <c r="M107" s="22">
        <v>95.75</v>
      </c>
      <c r="N107" s="22">
        <v>94.74</v>
      </c>
      <c r="O107" s="22">
        <v>98.18</v>
      </c>
      <c r="P107" s="22">
        <v>96.16</v>
      </c>
      <c r="Q107" s="19">
        <f t="shared" si="4"/>
        <v>96.305000000000007</v>
      </c>
    </row>
    <row r="108" spans="1:17" ht="15.75" x14ac:dyDescent="0.25">
      <c r="A108" s="4">
        <v>91</v>
      </c>
      <c r="B108" s="16" t="s">
        <v>189</v>
      </c>
      <c r="C108" s="17">
        <v>96</v>
      </c>
      <c r="D108" s="17">
        <v>96</v>
      </c>
      <c r="E108" s="17">
        <v>95.85</v>
      </c>
      <c r="F108" s="17">
        <v>96</v>
      </c>
      <c r="G108" s="17">
        <v>96.75</v>
      </c>
      <c r="H108" s="17">
        <v>97.45</v>
      </c>
      <c r="I108" s="18">
        <f t="shared" si="3"/>
        <v>96.341666666666683</v>
      </c>
      <c r="J108" s="19"/>
      <c r="K108" s="17">
        <v>96.55</v>
      </c>
      <c r="L108" s="17">
        <v>97</v>
      </c>
      <c r="M108" s="17">
        <v>96</v>
      </c>
      <c r="N108" s="17">
        <v>96.8</v>
      </c>
      <c r="O108" s="17">
        <v>96.8</v>
      </c>
      <c r="P108" s="17">
        <v>94.6</v>
      </c>
      <c r="Q108" s="20">
        <f t="shared" si="4"/>
        <v>96.291666666666671</v>
      </c>
    </row>
    <row r="109" spans="1:17" ht="15.75" x14ac:dyDescent="0.25">
      <c r="A109" s="4">
        <v>92</v>
      </c>
      <c r="B109" s="21" t="s">
        <v>100</v>
      </c>
      <c r="C109" s="22">
        <v>95.7</v>
      </c>
      <c r="D109" s="22">
        <v>93.5</v>
      </c>
      <c r="E109" s="22">
        <v>95.3</v>
      </c>
      <c r="F109" s="22">
        <v>98.8</v>
      </c>
      <c r="G109" s="22">
        <v>94.3</v>
      </c>
      <c r="H109" s="22">
        <v>91.25</v>
      </c>
      <c r="I109" s="23">
        <f t="shared" si="3"/>
        <v>94.808333333333337</v>
      </c>
      <c r="J109" s="19"/>
      <c r="K109" s="22">
        <v>100</v>
      </c>
      <c r="L109" s="22">
        <v>93</v>
      </c>
      <c r="M109" s="22">
        <v>90</v>
      </c>
      <c r="N109" s="22">
        <v>97.9</v>
      </c>
      <c r="O109" s="22">
        <v>96.74</v>
      </c>
      <c r="P109" s="22">
        <v>100</v>
      </c>
      <c r="Q109" s="19">
        <f t="shared" si="4"/>
        <v>96.273333333333326</v>
      </c>
    </row>
    <row r="110" spans="1:17" ht="15.75" x14ac:dyDescent="0.25">
      <c r="A110" s="4">
        <v>93</v>
      </c>
      <c r="B110" s="16" t="s">
        <v>59</v>
      </c>
      <c r="C110" s="17">
        <v>85.8</v>
      </c>
      <c r="D110" s="17">
        <v>86.55</v>
      </c>
      <c r="E110" s="17">
        <v>90.3</v>
      </c>
      <c r="F110" s="17">
        <v>93.75</v>
      </c>
      <c r="G110" s="17">
        <v>98.55</v>
      </c>
      <c r="H110" s="17">
        <v>92.3</v>
      </c>
      <c r="I110" s="18">
        <f t="shared" si="3"/>
        <v>91.208333333333329</v>
      </c>
      <c r="J110" s="19"/>
      <c r="K110" s="17">
        <v>95.7</v>
      </c>
      <c r="L110" s="17">
        <v>97</v>
      </c>
      <c r="M110" s="17">
        <v>92.5</v>
      </c>
      <c r="N110" s="17">
        <v>96.89</v>
      </c>
      <c r="O110" s="17">
        <v>97.71</v>
      </c>
      <c r="P110" s="17">
        <v>97.64</v>
      </c>
      <c r="Q110" s="20">
        <f t="shared" si="4"/>
        <v>96.24</v>
      </c>
    </row>
    <row r="111" spans="1:17" ht="15.75" x14ac:dyDescent="0.25">
      <c r="A111" s="4">
        <v>94</v>
      </c>
      <c r="B111" s="21" t="s">
        <v>120</v>
      </c>
      <c r="C111" s="22">
        <v>86.75</v>
      </c>
      <c r="D111" s="22">
        <v>86.75</v>
      </c>
      <c r="E111" s="22">
        <v>84</v>
      </c>
      <c r="F111" s="22">
        <v>91</v>
      </c>
      <c r="G111" s="22">
        <v>84.75</v>
      </c>
      <c r="H111" s="22">
        <v>85</v>
      </c>
      <c r="I111" s="23">
        <f t="shared" si="3"/>
        <v>86.375</v>
      </c>
      <c r="J111" s="19"/>
      <c r="K111" s="22">
        <v>96</v>
      </c>
      <c r="L111" s="22">
        <v>96</v>
      </c>
      <c r="M111" s="22">
        <v>98</v>
      </c>
      <c r="N111" s="22">
        <v>95.23</v>
      </c>
      <c r="O111" s="22">
        <v>97.45</v>
      </c>
      <c r="P111" s="22">
        <v>94.24</v>
      </c>
      <c r="Q111" s="19">
        <f t="shared" si="4"/>
        <v>96.153333333333322</v>
      </c>
    </row>
    <row r="112" spans="1:17" ht="15.75" x14ac:dyDescent="0.25">
      <c r="A112" s="4">
        <v>95</v>
      </c>
      <c r="B112" s="16" t="s">
        <v>142</v>
      </c>
      <c r="C112" s="17">
        <v>91.15</v>
      </c>
      <c r="D112" s="17">
        <v>85.15</v>
      </c>
      <c r="E112" s="17">
        <v>78.75</v>
      </c>
      <c r="F112" s="17">
        <v>93.25</v>
      </c>
      <c r="G112" s="17">
        <v>94.5</v>
      </c>
      <c r="H112" s="17">
        <v>96.9</v>
      </c>
      <c r="I112" s="18">
        <f t="shared" si="3"/>
        <v>89.95</v>
      </c>
      <c r="J112" s="19"/>
      <c r="K112" s="17">
        <v>99.5</v>
      </c>
      <c r="L112" s="17">
        <v>89.5</v>
      </c>
      <c r="M112" s="17">
        <v>96.75</v>
      </c>
      <c r="N112" s="17">
        <v>96.48</v>
      </c>
      <c r="O112" s="17">
        <v>97.19</v>
      </c>
      <c r="P112" s="17">
        <v>97.19</v>
      </c>
      <c r="Q112" s="20">
        <f t="shared" si="4"/>
        <v>96.101666666666674</v>
      </c>
    </row>
    <row r="113" spans="1:17" ht="30" x14ac:dyDescent="0.25">
      <c r="A113" s="4">
        <v>96</v>
      </c>
      <c r="B113" s="21" t="s">
        <v>86</v>
      </c>
      <c r="C113" s="22">
        <v>91.45</v>
      </c>
      <c r="D113" s="22">
        <v>92.2</v>
      </c>
      <c r="E113" s="22">
        <v>88.9</v>
      </c>
      <c r="F113" s="22">
        <v>91.7</v>
      </c>
      <c r="G113" s="22">
        <v>99.45</v>
      </c>
      <c r="H113" s="22">
        <v>80.75</v>
      </c>
      <c r="I113" s="23">
        <f t="shared" si="3"/>
        <v>90.741666666666674</v>
      </c>
      <c r="J113" s="19"/>
      <c r="K113" s="22">
        <v>88.25</v>
      </c>
      <c r="L113" s="22">
        <v>98.75</v>
      </c>
      <c r="M113" s="22">
        <v>95.75</v>
      </c>
      <c r="N113" s="22">
        <v>97.09</v>
      </c>
      <c r="O113" s="22">
        <v>99.65</v>
      </c>
      <c r="P113" s="22">
        <v>97.09</v>
      </c>
      <c r="Q113" s="19">
        <f t="shared" si="4"/>
        <v>96.096666666666678</v>
      </c>
    </row>
    <row r="114" spans="1:17" ht="15.75" x14ac:dyDescent="0.25">
      <c r="A114" s="4">
        <v>97</v>
      </c>
      <c r="B114" s="16" t="s">
        <v>42</v>
      </c>
      <c r="C114" s="17">
        <v>96</v>
      </c>
      <c r="D114" s="17">
        <v>96.5</v>
      </c>
      <c r="E114" s="17">
        <v>89.5</v>
      </c>
      <c r="F114" s="17">
        <v>92</v>
      </c>
      <c r="G114" s="17">
        <v>69.5</v>
      </c>
      <c r="H114" s="17">
        <v>95</v>
      </c>
      <c r="I114" s="18">
        <f t="shared" ref="I114:I124" si="5">AVERAGE(C114:H114)</f>
        <v>89.75</v>
      </c>
      <c r="J114" s="19"/>
      <c r="K114" s="17">
        <v>96.5</v>
      </c>
      <c r="L114" s="17">
        <v>95.5</v>
      </c>
      <c r="M114" s="17">
        <v>97</v>
      </c>
      <c r="N114" s="17">
        <v>95.6</v>
      </c>
      <c r="O114" s="17">
        <v>98.68</v>
      </c>
      <c r="P114" s="17">
        <v>92.59</v>
      </c>
      <c r="Q114" s="20">
        <f t="shared" si="4"/>
        <v>95.978333333333339</v>
      </c>
    </row>
    <row r="115" spans="1:17" ht="15.75" x14ac:dyDescent="0.25">
      <c r="A115" s="4">
        <v>98</v>
      </c>
      <c r="B115" s="21" t="s">
        <v>30</v>
      </c>
      <c r="C115" s="22">
        <v>87.25</v>
      </c>
      <c r="D115" s="22">
        <v>85.75</v>
      </c>
      <c r="E115" s="22">
        <v>88.25</v>
      </c>
      <c r="F115" s="22">
        <v>99.8</v>
      </c>
      <c r="G115" s="22">
        <v>94.75</v>
      </c>
      <c r="H115" s="22">
        <v>98.75</v>
      </c>
      <c r="I115" s="23">
        <f t="shared" si="5"/>
        <v>92.424999999999997</v>
      </c>
      <c r="J115" s="19"/>
      <c r="K115" s="22">
        <v>100</v>
      </c>
      <c r="L115" s="22">
        <v>93.75</v>
      </c>
      <c r="M115" s="22">
        <v>98.5</v>
      </c>
      <c r="N115" s="22">
        <v>97.8</v>
      </c>
      <c r="O115" s="22">
        <v>98.19</v>
      </c>
      <c r="P115" s="22">
        <v>87.26</v>
      </c>
      <c r="Q115" s="19">
        <f t="shared" si="4"/>
        <v>95.916666666666671</v>
      </c>
    </row>
    <row r="116" spans="1:17" ht="15.75" x14ac:dyDescent="0.25">
      <c r="A116" s="4">
        <v>99</v>
      </c>
      <c r="B116" s="16" t="s">
        <v>178</v>
      </c>
      <c r="C116" s="17">
        <v>94.3</v>
      </c>
      <c r="D116" s="17">
        <v>93.3</v>
      </c>
      <c r="E116" s="17">
        <v>96</v>
      </c>
      <c r="F116" s="17">
        <v>96</v>
      </c>
      <c r="G116" s="17">
        <v>89.75</v>
      </c>
      <c r="H116" s="17">
        <v>95.75</v>
      </c>
      <c r="I116" s="18">
        <f t="shared" si="5"/>
        <v>94.183333333333337</v>
      </c>
      <c r="J116" s="19"/>
      <c r="K116" s="17">
        <v>99.4</v>
      </c>
      <c r="L116" s="17">
        <v>96.8</v>
      </c>
      <c r="M116" s="17">
        <v>90.25</v>
      </c>
      <c r="N116" s="17">
        <v>95.7</v>
      </c>
      <c r="O116" s="17">
        <v>97.79</v>
      </c>
      <c r="P116" s="17">
        <v>95.36</v>
      </c>
      <c r="Q116" s="20">
        <f t="shared" si="4"/>
        <v>95.883333333333326</v>
      </c>
    </row>
    <row r="117" spans="1:17" ht="15.75" x14ac:dyDescent="0.25">
      <c r="A117" s="4">
        <v>100</v>
      </c>
      <c r="B117" s="21" t="s">
        <v>192</v>
      </c>
      <c r="C117" s="22">
        <v>98.25</v>
      </c>
      <c r="D117" s="22">
        <v>98.25</v>
      </c>
      <c r="E117" s="22">
        <v>97.5</v>
      </c>
      <c r="F117" s="22">
        <v>94</v>
      </c>
      <c r="G117" s="22">
        <v>94.5</v>
      </c>
      <c r="H117" s="22">
        <v>95.8</v>
      </c>
      <c r="I117" s="23">
        <f t="shared" si="5"/>
        <v>96.383333333333326</v>
      </c>
      <c r="J117" s="19"/>
      <c r="K117" s="22">
        <v>93.25</v>
      </c>
      <c r="L117" s="22">
        <v>98.25</v>
      </c>
      <c r="M117" s="22">
        <v>93.75</v>
      </c>
      <c r="N117" s="22">
        <v>96.73</v>
      </c>
      <c r="O117" s="22">
        <v>98.55</v>
      </c>
      <c r="P117" s="22">
        <v>94.63</v>
      </c>
      <c r="Q117" s="19">
        <f t="shared" si="4"/>
        <v>95.860000000000014</v>
      </c>
    </row>
    <row r="118" spans="1:17" ht="15.75" x14ac:dyDescent="0.25">
      <c r="A118" s="4">
        <v>101</v>
      </c>
      <c r="B118" s="16" t="s">
        <v>117</v>
      </c>
      <c r="C118" s="17">
        <v>34</v>
      </c>
      <c r="D118" s="17">
        <v>35.25</v>
      </c>
      <c r="E118" s="17">
        <v>59.25</v>
      </c>
      <c r="F118" s="17">
        <v>89</v>
      </c>
      <c r="G118" s="17">
        <v>94</v>
      </c>
      <c r="H118" s="17">
        <v>98.75</v>
      </c>
      <c r="I118" s="18">
        <f t="shared" si="5"/>
        <v>68.375</v>
      </c>
      <c r="J118" s="19"/>
      <c r="K118" s="17">
        <v>93.75</v>
      </c>
      <c r="L118" s="17">
        <v>92.95</v>
      </c>
      <c r="M118" s="17">
        <v>96</v>
      </c>
      <c r="N118" s="17">
        <v>95.25</v>
      </c>
      <c r="O118" s="17">
        <v>97.58</v>
      </c>
      <c r="P118" s="17">
        <v>99.46</v>
      </c>
      <c r="Q118" s="20">
        <f t="shared" si="4"/>
        <v>95.831666666666663</v>
      </c>
    </row>
    <row r="119" spans="1:17" ht="15.75" x14ac:dyDescent="0.25">
      <c r="A119" s="4">
        <v>102</v>
      </c>
      <c r="B119" s="21" t="s">
        <v>191</v>
      </c>
      <c r="C119" s="22">
        <v>93.25</v>
      </c>
      <c r="D119" s="22">
        <v>93.25</v>
      </c>
      <c r="E119" s="22">
        <v>94.4</v>
      </c>
      <c r="F119" s="22">
        <v>95.5</v>
      </c>
      <c r="G119" s="22">
        <v>97</v>
      </c>
      <c r="H119" s="22">
        <v>97</v>
      </c>
      <c r="I119" s="23">
        <f t="shared" si="5"/>
        <v>95.066666666666663</v>
      </c>
      <c r="J119" s="19"/>
      <c r="K119" s="22">
        <v>92.5</v>
      </c>
      <c r="L119" s="22">
        <v>96</v>
      </c>
      <c r="M119" s="22">
        <v>93</v>
      </c>
      <c r="N119" s="22">
        <v>96.69</v>
      </c>
      <c r="O119" s="22">
        <v>98.9</v>
      </c>
      <c r="P119" s="22">
        <v>97.8</v>
      </c>
      <c r="Q119" s="19">
        <f t="shared" si="4"/>
        <v>95.814999999999998</v>
      </c>
    </row>
    <row r="120" spans="1:17" ht="15.75" x14ac:dyDescent="0.25">
      <c r="A120" s="4">
        <v>103</v>
      </c>
      <c r="B120" s="16" t="s">
        <v>31</v>
      </c>
      <c r="C120" s="17">
        <v>93.05</v>
      </c>
      <c r="D120" s="17">
        <v>93.05</v>
      </c>
      <c r="E120" s="17">
        <v>88.1</v>
      </c>
      <c r="F120" s="17">
        <v>92.1</v>
      </c>
      <c r="G120" s="17">
        <v>85</v>
      </c>
      <c r="H120" s="17">
        <v>86.5</v>
      </c>
      <c r="I120" s="18">
        <f t="shared" si="5"/>
        <v>89.633333333333326</v>
      </c>
      <c r="J120" s="19"/>
      <c r="K120" s="17">
        <v>90</v>
      </c>
      <c r="L120" s="17">
        <v>94.8</v>
      </c>
      <c r="M120" s="17">
        <v>93.55</v>
      </c>
      <c r="N120" s="17">
        <v>99.43</v>
      </c>
      <c r="O120" s="17">
        <v>98.47</v>
      </c>
      <c r="P120" s="17">
        <v>98.47</v>
      </c>
      <c r="Q120" s="20">
        <f t="shared" si="4"/>
        <v>95.786666666666676</v>
      </c>
    </row>
    <row r="121" spans="1:17" ht="15.75" x14ac:dyDescent="0.25">
      <c r="A121" s="4">
        <v>104</v>
      </c>
      <c r="B121" s="21" t="s">
        <v>67</v>
      </c>
      <c r="C121" s="22">
        <v>72.7</v>
      </c>
      <c r="D121" s="22">
        <v>70.2</v>
      </c>
      <c r="E121" s="22">
        <v>79.75</v>
      </c>
      <c r="F121" s="22">
        <v>92.25</v>
      </c>
      <c r="G121" s="22">
        <v>185.5</v>
      </c>
      <c r="H121" s="22">
        <v>97.25</v>
      </c>
      <c r="I121" s="23">
        <f t="shared" si="5"/>
        <v>99.608333333333334</v>
      </c>
      <c r="J121" s="19"/>
      <c r="K121" s="22">
        <v>95.45</v>
      </c>
      <c r="L121" s="22">
        <v>95.25</v>
      </c>
      <c r="M121" s="22">
        <v>95.5</v>
      </c>
      <c r="N121" s="22">
        <v>96.2</v>
      </c>
      <c r="O121" s="22">
        <v>97.3</v>
      </c>
      <c r="P121" s="22">
        <v>94.78</v>
      </c>
      <c r="Q121" s="19">
        <f t="shared" si="4"/>
        <v>95.74666666666667</v>
      </c>
    </row>
    <row r="122" spans="1:17" ht="15.75" x14ac:dyDescent="0.25">
      <c r="A122" s="4">
        <v>105</v>
      </c>
      <c r="B122" s="16" t="s">
        <v>87</v>
      </c>
      <c r="C122" s="17">
        <v>96.1</v>
      </c>
      <c r="D122" s="17">
        <v>96.1</v>
      </c>
      <c r="E122" s="17">
        <v>91.8</v>
      </c>
      <c r="F122" s="17">
        <v>95.6</v>
      </c>
      <c r="G122" s="17">
        <v>96.2</v>
      </c>
      <c r="H122" s="17">
        <v>97</v>
      </c>
      <c r="I122" s="18">
        <f t="shared" si="5"/>
        <v>95.466666666666654</v>
      </c>
      <c r="J122" s="19"/>
      <c r="K122" s="17">
        <v>93.75</v>
      </c>
      <c r="L122" s="17">
        <v>95.95</v>
      </c>
      <c r="M122" s="17">
        <v>96.25</v>
      </c>
      <c r="N122" s="17">
        <v>96.22</v>
      </c>
      <c r="O122" s="17">
        <v>96.09</v>
      </c>
      <c r="P122" s="17">
        <v>95.74</v>
      </c>
      <c r="Q122" s="20">
        <f t="shared" si="4"/>
        <v>95.666666666666671</v>
      </c>
    </row>
    <row r="123" spans="1:17" ht="15.75" x14ac:dyDescent="0.25">
      <c r="A123" s="4">
        <v>106</v>
      </c>
      <c r="B123" s="21" t="s">
        <v>45</v>
      </c>
      <c r="C123" s="22">
        <v>95</v>
      </c>
      <c r="D123" s="22">
        <v>95</v>
      </c>
      <c r="E123" s="22">
        <v>99.6</v>
      </c>
      <c r="F123" s="22">
        <v>100</v>
      </c>
      <c r="G123" s="22">
        <v>96.75</v>
      </c>
      <c r="H123" s="22">
        <v>97</v>
      </c>
      <c r="I123" s="23">
        <f t="shared" si="5"/>
        <v>97.225000000000009</v>
      </c>
      <c r="J123" s="19"/>
      <c r="K123" s="22">
        <v>94.3</v>
      </c>
      <c r="L123" s="22">
        <v>92.45</v>
      </c>
      <c r="M123" s="22">
        <v>91.25</v>
      </c>
      <c r="N123" s="22">
        <v>100</v>
      </c>
      <c r="O123" s="22">
        <v>95.51</v>
      </c>
      <c r="P123" s="22">
        <v>100</v>
      </c>
      <c r="Q123" s="19">
        <f t="shared" si="4"/>
        <v>95.584999999999994</v>
      </c>
    </row>
    <row r="124" spans="1:17" ht="15.75" x14ac:dyDescent="0.25">
      <c r="A124" s="4">
        <v>107</v>
      </c>
      <c r="B124" s="16" t="s">
        <v>217</v>
      </c>
      <c r="C124" s="17">
        <v>90.6</v>
      </c>
      <c r="D124" s="17">
        <v>89.5</v>
      </c>
      <c r="E124" s="17">
        <v>93.5</v>
      </c>
      <c r="F124" s="17">
        <v>98.5</v>
      </c>
      <c r="G124" s="17">
        <v>98.6</v>
      </c>
      <c r="H124" s="17">
        <v>89.55</v>
      </c>
      <c r="I124" s="18">
        <f t="shared" si="5"/>
        <v>93.375</v>
      </c>
      <c r="J124" s="19"/>
      <c r="K124" s="17">
        <v>93.45</v>
      </c>
      <c r="L124" s="17">
        <v>93.35</v>
      </c>
      <c r="M124" s="17">
        <v>93.75</v>
      </c>
      <c r="N124" s="17">
        <v>96.35</v>
      </c>
      <c r="O124" s="17">
        <v>97.58</v>
      </c>
      <c r="P124" s="17">
        <v>98.9</v>
      </c>
      <c r="Q124" s="20">
        <f t="shared" si="4"/>
        <v>95.563333333333333</v>
      </c>
    </row>
    <row r="125" spans="1:17" ht="15.75" x14ac:dyDescent="0.25">
      <c r="A125" s="4">
        <v>108</v>
      </c>
      <c r="B125" s="16" t="s">
        <v>28</v>
      </c>
      <c r="C125" s="17">
        <v>81.099999999999994</v>
      </c>
      <c r="D125" s="17">
        <v>81.55</v>
      </c>
      <c r="E125" s="17">
        <v>75.5</v>
      </c>
      <c r="F125" s="17">
        <v>78.95</v>
      </c>
      <c r="G125" s="17">
        <v>79.75</v>
      </c>
      <c r="H125" s="17">
        <v>93.55</v>
      </c>
      <c r="I125" s="18">
        <f t="shared" ref="I125:I156" si="6">AVERAGE(C125:H125)</f>
        <v>81.733333333333334</v>
      </c>
      <c r="J125" s="19"/>
      <c r="K125" s="17">
        <v>99.8</v>
      </c>
      <c r="L125" s="17">
        <v>95</v>
      </c>
      <c r="M125" s="17">
        <v>95.55</v>
      </c>
      <c r="N125" s="17">
        <v>88</v>
      </c>
      <c r="O125" s="17">
        <v>98.68</v>
      </c>
      <c r="P125" s="17">
        <v>95.87</v>
      </c>
      <c r="Q125" s="20">
        <f t="shared" si="4"/>
        <v>95.483333333333348</v>
      </c>
    </row>
    <row r="126" spans="1:17" ht="15.75" x14ac:dyDescent="0.25">
      <c r="A126" s="4">
        <v>109</v>
      </c>
      <c r="B126" s="21" t="s">
        <v>121</v>
      </c>
      <c r="C126" s="22">
        <v>95.25</v>
      </c>
      <c r="D126" s="22">
        <v>95.25</v>
      </c>
      <c r="E126" s="22">
        <v>92.85</v>
      </c>
      <c r="F126" s="22">
        <v>91.6</v>
      </c>
      <c r="G126" s="22">
        <v>94.5</v>
      </c>
      <c r="H126" s="22">
        <v>85.25</v>
      </c>
      <c r="I126" s="23">
        <f t="shared" si="6"/>
        <v>92.45</v>
      </c>
      <c r="J126" s="19"/>
      <c r="K126" s="22">
        <v>91</v>
      </c>
      <c r="L126" s="22">
        <v>90.75</v>
      </c>
      <c r="M126" s="22">
        <v>94.5</v>
      </c>
      <c r="N126" s="22">
        <v>97.79</v>
      </c>
      <c r="O126" s="22">
        <v>97.79</v>
      </c>
      <c r="P126" s="22">
        <v>99.78</v>
      </c>
      <c r="Q126" s="19">
        <f t="shared" si="4"/>
        <v>95.268333333333331</v>
      </c>
    </row>
    <row r="127" spans="1:17" ht="15.75" x14ac:dyDescent="0.25">
      <c r="A127" s="4">
        <v>110</v>
      </c>
      <c r="B127" s="16" t="s">
        <v>4</v>
      </c>
      <c r="C127" s="17">
        <v>96.5</v>
      </c>
      <c r="D127" s="17">
        <v>95.2</v>
      </c>
      <c r="E127" s="17">
        <v>96.4</v>
      </c>
      <c r="F127" s="17">
        <v>89</v>
      </c>
      <c r="G127" s="17">
        <v>86.5</v>
      </c>
      <c r="H127" s="17">
        <v>86.8</v>
      </c>
      <c r="I127" s="18">
        <f t="shared" si="6"/>
        <v>91.733333333333334</v>
      </c>
      <c r="J127" s="19"/>
      <c r="K127" s="17">
        <v>88.8</v>
      </c>
      <c r="L127" s="17">
        <v>91.8</v>
      </c>
      <c r="M127" s="17">
        <v>93.55</v>
      </c>
      <c r="N127" s="17">
        <v>99.18</v>
      </c>
      <c r="O127" s="17">
        <v>98.47</v>
      </c>
      <c r="P127" s="17">
        <v>99.66</v>
      </c>
      <c r="Q127" s="20">
        <f t="shared" si="4"/>
        <v>95.243333333333325</v>
      </c>
    </row>
    <row r="128" spans="1:17" ht="15.75" x14ac:dyDescent="0.25">
      <c r="A128" s="4">
        <v>111</v>
      </c>
      <c r="B128" s="21" t="s">
        <v>137</v>
      </c>
      <c r="C128" s="22">
        <v>95.75</v>
      </c>
      <c r="D128" s="22">
        <v>94.75</v>
      </c>
      <c r="E128" s="22">
        <v>93.75</v>
      </c>
      <c r="F128" s="22">
        <v>94.5</v>
      </c>
      <c r="G128" s="22">
        <v>95.75</v>
      </c>
      <c r="H128" s="22">
        <v>93.75</v>
      </c>
      <c r="I128" s="23">
        <f t="shared" si="6"/>
        <v>94.708333333333329</v>
      </c>
      <c r="J128" s="19"/>
      <c r="K128" s="22">
        <v>91.75</v>
      </c>
      <c r="L128" s="22">
        <v>96.75</v>
      </c>
      <c r="M128" s="22">
        <v>96.75</v>
      </c>
      <c r="N128" s="22">
        <v>96.35</v>
      </c>
      <c r="O128" s="22">
        <v>93.04</v>
      </c>
      <c r="P128" s="22">
        <v>96</v>
      </c>
      <c r="Q128" s="19">
        <f t="shared" si="4"/>
        <v>95.106666666666683</v>
      </c>
    </row>
    <row r="129" spans="1:17" ht="15.75" x14ac:dyDescent="0.25">
      <c r="A129" s="4">
        <v>112</v>
      </c>
      <c r="B129" s="16" t="s">
        <v>184</v>
      </c>
      <c r="C129" s="17">
        <v>83.25</v>
      </c>
      <c r="D129" s="17">
        <v>81.75</v>
      </c>
      <c r="E129" s="17">
        <v>91.5</v>
      </c>
      <c r="F129" s="17">
        <v>95</v>
      </c>
      <c r="G129" s="17">
        <v>93</v>
      </c>
      <c r="H129" s="17">
        <v>92</v>
      </c>
      <c r="I129" s="18">
        <f t="shared" si="6"/>
        <v>89.416666666666671</v>
      </c>
      <c r="J129" s="19"/>
      <c r="K129" s="17">
        <v>90.5</v>
      </c>
      <c r="L129" s="17">
        <v>99</v>
      </c>
      <c r="M129" s="17">
        <v>83.7</v>
      </c>
      <c r="N129" s="17">
        <v>97.8</v>
      </c>
      <c r="O129" s="17">
        <v>100</v>
      </c>
      <c r="P129" s="17">
        <v>98.9</v>
      </c>
      <c r="Q129" s="20">
        <f t="shared" si="4"/>
        <v>94.983333333333334</v>
      </c>
    </row>
    <row r="130" spans="1:17" ht="15.75" x14ac:dyDescent="0.25">
      <c r="A130" s="4">
        <v>113</v>
      </c>
      <c r="B130" s="21" t="s">
        <v>127</v>
      </c>
      <c r="C130" s="22">
        <v>74.3</v>
      </c>
      <c r="D130" s="22">
        <v>74.3</v>
      </c>
      <c r="E130" s="22">
        <v>87.1</v>
      </c>
      <c r="F130" s="22">
        <v>89.1</v>
      </c>
      <c r="G130" s="22">
        <v>90.05</v>
      </c>
      <c r="H130" s="22">
        <v>82.05</v>
      </c>
      <c r="I130" s="23">
        <f t="shared" si="6"/>
        <v>82.816666666666663</v>
      </c>
      <c r="J130" s="19"/>
      <c r="K130" s="22">
        <v>83</v>
      </c>
      <c r="L130" s="22">
        <v>97.45</v>
      </c>
      <c r="M130" s="22">
        <v>97.05</v>
      </c>
      <c r="N130" s="22">
        <v>96.48</v>
      </c>
      <c r="O130" s="22">
        <v>97.95</v>
      </c>
      <c r="P130" s="22">
        <v>97.95</v>
      </c>
      <c r="Q130" s="19">
        <f t="shared" si="4"/>
        <v>94.98</v>
      </c>
    </row>
    <row r="131" spans="1:17" ht="15.75" x14ac:dyDescent="0.25">
      <c r="A131" s="4">
        <v>114</v>
      </c>
      <c r="B131" s="16" t="s">
        <v>125</v>
      </c>
      <c r="C131" s="17">
        <v>98.5</v>
      </c>
      <c r="D131" s="17">
        <v>98.5</v>
      </c>
      <c r="E131" s="17">
        <v>96</v>
      </c>
      <c r="F131" s="17">
        <v>95</v>
      </c>
      <c r="G131" s="17">
        <v>98</v>
      </c>
      <c r="H131" s="17">
        <v>95</v>
      </c>
      <c r="I131" s="18">
        <f t="shared" si="6"/>
        <v>96.833333333333329</v>
      </c>
      <c r="J131" s="19"/>
      <c r="K131" s="17">
        <v>92.75</v>
      </c>
      <c r="L131" s="17">
        <v>94.75</v>
      </c>
      <c r="M131" s="17">
        <v>94.75</v>
      </c>
      <c r="N131" s="17">
        <v>97.95</v>
      </c>
      <c r="O131" s="17">
        <v>95.24</v>
      </c>
      <c r="P131" s="17">
        <v>93.63</v>
      </c>
      <c r="Q131" s="20">
        <f t="shared" si="4"/>
        <v>94.844999999999985</v>
      </c>
    </row>
    <row r="132" spans="1:17" ht="15.75" x14ac:dyDescent="0.25">
      <c r="A132" s="4">
        <v>115</v>
      </c>
      <c r="B132" s="21" t="s">
        <v>3</v>
      </c>
      <c r="C132" s="22">
        <v>77.95</v>
      </c>
      <c r="D132" s="22">
        <v>75.2</v>
      </c>
      <c r="E132" s="22">
        <v>87.5</v>
      </c>
      <c r="F132" s="22">
        <v>94.55</v>
      </c>
      <c r="G132" s="22">
        <v>91.2</v>
      </c>
      <c r="H132" s="22">
        <v>90.8</v>
      </c>
      <c r="I132" s="23">
        <f t="shared" si="6"/>
        <v>86.199999999999989</v>
      </c>
      <c r="J132" s="19"/>
      <c r="K132" s="22">
        <v>91.3</v>
      </c>
      <c r="L132" s="22">
        <v>94.15</v>
      </c>
      <c r="M132" s="22">
        <v>94.65</v>
      </c>
      <c r="N132" s="22">
        <v>96.73</v>
      </c>
      <c r="O132" s="22">
        <v>97.68</v>
      </c>
      <c r="P132" s="22">
        <v>94.52</v>
      </c>
      <c r="Q132" s="19">
        <f t="shared" si="4"/>
        <v>94.838333333333352</v>
      </c>
    </row>
    <row r="133" spans="1:17" ht="15.75" x14ac:dyDescent="0.25">
      <c r="A133" s="4">
        <v>116</v>
      </c>
      <c r="B133" s="16" t="s">
        <v>161</v>
      </c>
      <c r="C133" s="17">
        <v>80.95</v>
      </c>
      <c r="D133" s="17">
        <v>79.45</v>
      </c>
      <c r="E133" s="17">
        <v>79.55</v>
      </c>
      <c r="F133" s="17">
        <v>77.900000000000006</v>
      </c>
      <c r="G133" s="17">
        <v>76.599999999999994</v>
      </c>
      <c r="H133" s="17">
        <v>82.8</v>
      </c>
      <c r="I133" s="18">
        <f t="shared" si="6"/>
        <v>79.541666666666671</v>
      </c>
      <c r="J133" s="19"/>
      <c r="K133" s="17">
        <v>89.6</v>
      </c>
      <c r="L133" s="17">
        <v>92.85</v>
      </c>
      <c r="M133" s="17">
        <v>93</v>
      </c>
      <c r="N133" s="17">
        <v>97.69</v>
      </c>
      <c r="O133" s="17">
        <v>98.9</v>
      </c>
      <c r="P133" s="17">
        <v>96.78</v>
      </c>
      <c r="Q133" s="20">
        <f t="shared" si="4"/>
        <v>94.803333333333327</v>
      </c>
    </row>
    <row r="134" spans="1:17" ht="15.75" x14ac:dyDescent="0.25">
      <c r="A134" s="4">
        <v>117</v>
      </c>
      <c r="B134" s="21" t="s">
        <v>84</v>
      </c>
      <c r="C134" s="22">
        <v>96.7</v>
      </c>
      <c r="D134" s="22">
        <v>96.7</v>
      </c>
      <c r="E134" s="22">
        <v>96.1</v>
      </c>
      <c r="F134" s="22">
        <v>95.95</v>
      </c>
      <c r="G134" s="22">
        <v>97.95</v>
      </c>
      <c r="H134" s="22">
        <v>91.65</v>
      </c>
      <c r="I134" s="23">
        <f t="shared" si="6"/>
        <v>95.841666666666654</v>
      </c>
      <c r="J134" s="19"/>
      <c r="K134" s="22">
        <v>94.95</v>
      </c>
      <c r="L134" s="22">
        <v>91.35</v>
      </c>
      <c r="M134" s="22">
        <v>97.75</v>
      </c>
      <c r="N134" s="22">
        <v>97.54</v>
      </c>
      <c r="O134" s="22">
        <v>97.56</v>
      </c>
      <c r="P134" s="22">
        <v>88.24</v>
      </c>
      <c r="Q134" s="19">
        <f t="shared" si="4"/>
        <v>94.564999999999998</v>
      </c>
    </row>
    <row r="135" spans="1:17" ht="15.75" x14ac:dyDescent="0.25">
      <c r="A135" s="4">
        <v>118</v>
      </c>
      <c r="B135" s="16" t="s">
        <v>48</v>
      </c>
      <c r="C135" s="17">
        <v>94</v>
      </c>
      <c r="D135" s="17">
        <v>92</v>
      </c>
      <c r="E135" s="17">
        <v>93.1</v>
      </c>
      <c r="F135" s="17">
        <v>98.25</v>
      </c>
      <c r="G135" s="17">
        <v>98.35</v>
      </c>
      <c r="H135" s="17">
        <v>96.55</v>
      </c>
      <c r="I135" s="18">
        <f t="shared" si="6"/>
        <v>95.375</v>
      </c>
      <c r="J135" s="19"/>
      <c r="K135" s="17">
        <v>98.55</v>
      </c>
      <c r="L135" s="17">
        <v>94.05</v>
      </c>
      <c r="M135" s="17">
        <v>91.8</v>
      </c>
      <c r="N135" s="17">
        <v>95.12</v>
      </c>
      <c r="O135" s="17">
        <v>92.83</v>
      </c>
      <c r="P135" s="17">
        <v>94.63</v>
      </c>
      <c r="Q135" s="20">
        <f t="shared" si="4"/>
        <v>94.49666666666667</v>
      </c>
    </row>
    <row r="136" spans="1:17" ht="15.75" x14ac:dyDescent="0.25">
      <c r="A136" s="4">
        <v>119</v>
      </c>
      <c r="B136" s="21" t="s">
        <v>134</v>
      </c>
      <c r="C136" s="22">
        <v>99.55</v>
      </c>
      <c r="D136" s="22">
        <v>99.55</v>
      </c>
      <c r="E136" s="22">
        <v>93.5</v>
      </c>
      <c r="F136" s="22">
        <v>96.8</v>
      </c>
      <c r="G136" s="22">
        <v>98.5</v>
      </c>
      <c r="H136" s="22">
        <v>96.45</v>
      </c>
      <c r="I136" s="23">
        <f t="shared" si="6"/>
        <v>97.391666666666666</v>
      </c>
      <c r="J136" s="19"/>
      <c r="K136" s="22">
        <v>97</v>
      </c>
      <c r="L136" s="22">
        <v>96.25</v>
      </c>
      <c r="M136" s="22">
        <v>93.25</v>
      </c>
      <c r="N136" s="22">
        <v>90.92</v>
      </c>
      <c r="O136" s="22">
        <v>94.52</v>
      </c>
      <c r="P136" s="22">
        <v>94.65</v>
      </c>
      <c r="Q136" s="19">
        <f t="shared" si="4"/>
        <v>94.431666666666672</v>
      </c>
    </row>
    <row r="137" spans="1:17" ht="15.75" x14ac:dyDescent="0.25">
      <c r="A137" s="4">
        <v>120</v>
      </c>
      <c r="B137" s="16" t="s">
        <v>131</v>
      </c>
      <c r="C137" s="17">
        <v>90.5</v>
      </c>
      <c r="D137" s="17">
        <v>90.5</v>
      </c>
      <c r="E137" s="17">
        <v>86.75</v>
      </c>
      <c r="F137" s="17">
        <v>95</v>
      </c>
      <c r="G137" s="17">
        <v>99.95</v>
      </c>
      <c r="H137" s="17">
        <v>90.4</v>
      </c>
      <c r="I137" s="18">
        <f t="shared" si="6"/>
        <v>92.183333333333337</v>
      </c>
      <c r="J137" s="19"/>
      <c r="K137" s="17">
        <v>97.45</v>
      </c>
      <c r="L137" s="17">
        <v>97.5</v>
      </c>
      <c r="M137" s="17">
        <v>93.5</v>
      </c>
      <c r="N137" s="17">
        <v>92.38</v>
      </c>
      <c r="O137" s="17">
        <v>93.49</v>
      </c>
      <c r="P137" s="17">
        <v>91.92</v>
      </c>
      <c r="Q137" s="20">
        <f t="shared" si="4"/>
        <v>94.373333333333335</v>
      </c>
    </row>
    <row r="138" spans="1:17" ht="15.75" x14ac:dyDescent="0.25">
      <c r="A138" s="4">
        <v>121</v>
      </c>
      <c r="B138" s="21" t="s">
        <v>162</v>
      </c>
      <c r="C138" s="22">
        <v>86.2</v>
      </c>
      <c r="D138" s="22">
        <v>86.5</v>
      </c>
      <c r="E138" s="22">
        <v>93</v>
      </c>
      <c r="F138" s="22">
        <v>93</v>
      </c>
      <c r="G138" s="22">
        <v>90.8</v>
      </c>
      <c r="H138" s="22">
        <v>91.55</v>
      </c>
      <c r="I138" s="23">
        <f t="shared" si="6"/>
        <v>90.174999999999997</v>
      </c>
      <c r="J138" s="19"/>
      <c r="K138" s="22">
        <v>93.8</v>
      </c>
      <c r="L138" s="22">
        <v>88.5</v>
      </c>
      <c r="M138" s="22">
        <v>95.5</v>
      </c>
      <c r="N138" s="22">
        <v>95.98</v>
      </c>
      <c r="O138" s="22">
        <v>95.98</v>
      </c>
      <c r="P138" s="22">
        <v>95.85</v>
      </c>
      <c r="Q138" s="19">
        <f t="shared" si="4"/>
        <v>94.268333333333331</v>
      </c>
    </row>
    <row r="139" spans="1:17" ht="15.75" x14ac:dyDescent="0.25">
      <c r="A139" s="4">
        <v>122</v>
      </c>
      <c r="B139" s="16" t="s">
        <v>108</v>
      </c>
      <c r="C139" s="17">
        <v>91.5</v>
      </c>
      <c r="D139" s="17">
        <v>91.5</v>
      </c>
      <c r="E139" s="17">
        <v>98</v>
      </c>
      <c r="F139" s="17">
        <v>95</v>
      </c>
      <c r="G139" s="17">
        <v>98.75</v>
      </c>
      <c r="H139" s="17">
        <v>96</v>
      </c>
      <c r="I139" s="18">
        <f t="shared" si="6"/>
        <v>95.125</v>
      </c>
      <c r="J139" s="19"/>
      <c r="K139" s="17">
        <v>92.8</v>
      </c>
      <c r="L139" s="17">
        <v>99</v>
      </c>
      <c r="M139" s="17">
        <v>93.75</v>
      </c>
      <c r="N139" s="17">
        <v>95.52</v>
      </c>
      <c r="O139" s="17">
        <v>95.35</v>
      </c>
      <c r="P139" s="17">
        <v>88.48</v>
      </c>
      <c r="Q139" s="20">
        <f t="shared" si="4"/>
        <v>94.149999999999991</v>
      </c>
    </row>
    <row r="140" spans="1:17" ht="15.75" x14ac:dyDescent="0.25">
      <c r="A140" s="4">
        <v>123</v>
      </c>
      <c r="B140" s="21" t="s">
        <v>138</v>
      </c>
      <c r="C140" s="22">
        <v>90.05</v>
      </c>
      <c r="D140" s="22">
        <v>88.35</v>
      </c>
      <c r="E140" s="22">
        <v>86.85</v>
      </c>
      <c r="F140" s="22">
        <v>94</v>
      </c>
      <c r="G140" s="22">
        <v>96.9</v>
      </c>
      <c r="H140" s="22">
        <v>94.3</v>
      </c>
      <c r="I140" s="23">
        <f t="shared" si="6"/>
        <v>91.74166666666666</v>
      </c>
      <c r="J140" s="19"/>
      <c r="K140" s="22">
        <v>92.5</v>
      </c>
      <c r="L140" s="22">
        <v>96.5</v>
      </c>
      <c r="M140" s="22">
        <v>92.25</v>
      </c>
      <c r="N140" s="22">
        <v>94</v>
      </c>
      <c r="O140" s="22">
        <v>95.1</v>
      </c>
      <c r="P140" s="22">
        <v>94.36</v>
      </c>
      <c r="Q140" s="19">
        <f t="shared" si="4"/>
        <v>94.118333333333339</v>
      </c>
    </row>
    <row r="141" spans="1:17" ht="15.75" x14ac:dyDescent="0.25">
      <c r="A141" s="4">
        <v>124</v>
      </c>
      <c r="B141" s="16" t="s">
        <v>129</v>
      </c>
      <c r="C141" s="17">
        <v>82.55</v>
      </c>
      <c r="D141" s="17">
        <v>80.55</v>
      </c>
      <c r="E141" s="17">
        <v>92.8</v>
      </c>
      <c r="F141" s="17">
        <v>85.05</v>
      </c>
      <c r="G141" s="17">
        <v>91.05</v>
      </c>
      <c r="H141" s="17">
        <v>90.55</v>
      </c>
      <c r="I141" s="18">
        <f t="shared" si="6"/>
        <v>87.091666666666654</v>
      </c>
      <c r="J141" s="19"/>
      <c r="K141" s="17">
        <v>94.3</v>
      </c>
      <c r="L141" s="17">
        <v>94.3</v>
      </c>
      <c r="M141" s="17">
        <v>99.3</v>
      </c>
      <c r="N141" s="17">
        <v>85.17</v>
      </c>
      <c r="O141" s="17">
        <v>96.87</v>
      </c>
      <c r="P141" s="17">
        <v>92.95</v>
      </c>
      <c r="Q141" s="20">
        <f t="shared" si="4"/>
        <v>93.814999999999998</v>
      </c>
    </row>
    <row r="142" spans="1:17" ht="15.75" x14ac:dyDescent="0.25">
      <c r="A142" s="4">
        <v>125</v>
      </c>
      <c r="B142" s="21" t="s">
        <v>130</v>
      </c>
      <c r="C142" s="22">
        <v>74.650000000000006</v>
      </c>
      <c r="D142" s="22">
        <v>73.849999999999994</v>
      </c>
      <c r="E142" s="22">
        <v>71.5</v>
      </c>
      <c r="F142" s="22">
        <v>95</v>
      </c>
      <c r="G142" s="22">
        <v>96.75</v>
      </c>
      <c r="H142" s="22">
        <v>94.5</v>
      </c>
      <c r="I142" s="23">
        <f t="shared" si="6"/>
        <v>84.375</v>
      </c>
      <c r="J142" s="19"/>
      <c r="K142" s="22">
        <v>89.4</v>
      </c>
      <c r="L142" s="22">
        <v>95.95</v>
      </c>
      <c r="M142" s="22">
        <v>96.95</v>
      </c>
      <c r="N142" s="22">
        <v>92.65</v>
      </c>
      <c r="O142" s="22">
        <v>95.02</v>
      </c>
      <c r="P142" s="22">
        <v>92.69</v>
      </c>
      <c r="Q142" s="19">
        <f t="shared" si="4"/>
        <v>93.776666666666685</v>
      </c>
    </row>
    <row r="143" spans="1:17" ht="15.75" x14ac:dyDescent="0.25">
      <c r="A143" s="4">
        <v>126</v>
      </c>
      <c r="B143" s="16" t="s">
        <v>83</v>
      </c>
      <c r="C143" s="17">
        <v>48.55</v>
      </c>
      <c r="D143" s="17">
        <v>64.05</v>
      </c>
      <c r="E143" s="17">
        <v>63.05</v>
      </c>
      <c r="F143" s="17">
        <v>84.4</v>
      </c>
      <c r="G143" s="17">
        <v>13</v>
      </c>
      <c r="H143" s="17">
        <v>83.9</v>
      </c>
      <c r="I143" s="18">
        <f t="shared" si="6"/>
        <v>59.491666666666653</v>
      </c>
      <c r="J143" s="19"/>
      <c r="K143" s="17">
        <v>98</v>
      </c>
      <c r="L143" s="17">
        <v>94</v>
      </c>
      <c r="M143" s="17">
        <v>93</v>
      </c>
      <c r="N143" s="17">
        <v>96.47</v>
      </c>
      <c r="O143" s="17">
        <v>91.78</v>
      </c>
      <c r="P143" s="17">
        <v>88.82</v>
      </c>
      <c r="Q143" s="20">
        <f t="shared" si="4"/>
        <v>93.678333333333327</v>
      </c>
    </row>
    <row r="144" spans="1:17" ht="15.75" x14ac:dyDescent="0.25">
      <c r="A144" s="4">
        <v>127</v>
      </c>
      <c r="B144" s="21" t="s">
        <v>172</v>
      </c>
      <c r="C144" s="22">
        <v>98.5</v>
      </c>
      <c r="D144" s="22">
        <v>98.5</v>
      </c>
      <c r="E144" s="22">
        <v>94.9</v>
      </c>
      <c r="F144" s="22">
        <v>91.5</v>
      </c>
      <c r="G144" s="22">
        <v>92</v>
      </c>
      <c r="H144" s="22">
        <v>89.1</v>
      </c>
      <c r="I144" s="23">
        <f t="shared" si="6"/>
        <v>94.083333333333329</v>
      </c>
      <c r="J144" s="19"/>
      <c r="K144" s="22">
        <v>87.75</v>
      </c>
      <c r="L144" s="22">
        <v>96</v>
      </c>
      <c r="M144" s="22">
        <v>97</v>
      </c>
      <c r="N144" s="22">
        <v>97.8</v>
      </c>
      <c r="O144" s="22">
        <v>98.9</v>
      </c>
      <c r="P144" s="22">
        <v>84.59</v>
      </c>
      <c r="Q144" s="19">
        <f t="shared" si="4"/>
        <v>93.673333333333346</v>
      </c>
    </row>
    <row r="145" spans="1:17" ht="15.75" x14ac:dyDescent="0.25">
      <c r="A145" s="4">
        <v>128</v>
      </c>
      <c r="B145" s="16" t="s">
        <v>101</v>
      </c>
      <c r="C145" s="17">
        <v>93.85</v>
      </c>
      <c r="D145" s="17">
        <v>91.85</v>
      </c>
      <c r="E145" s="17">
        <v>89.5</v>
      </c>
      <c r="F145" s="17">
        <v>94.4</v>
      </c>
      <c r="G145" s="17">
        <v>99</v>
      </c>
      <c r="H145" s="17">
        <v>96.5</v>
      </c>
      <c r="I145" s="18">
        <f t="shared" si="6"/>
        <v>94.183333333333337</v>
      </c>
      <c r="J145" s="19"/>
      <c r="K145" s="17">
        <v>90.8</v>
      </c>
      <c r="L145" s="17">
        <v>94.75</v>
      </c>
      <c r="M145" s="17">
        <v>96.75</v>
      </c>
      <c r="N145" s="17">
        <v>94.03</v>
      </c>
      <c r="O145" s="17">
        <v>97.45</v>
      </c>
      <c r="P145" s="17">
        <v>87.92</v>
      </c>
      <c r="Q145" s="20">
        <f t="shared" ref="Q145:Q208" si="7">AVERAGE(K145:P145)</f>
        <v>93.616666666666674</v>
      </c>
    </row>
    <row r="146" spans="1:17" ht="15.75" x14ac:dyDescent="0.25">
      <c r="A146" s="4">
        <v>129</v>
      </c>
      <c r="B146" s="21" t="s">
        <v>165</v>
      </c>
      <c r="C146" s="22">
        <v>95.9</v>
      </c>
      <c r="D146" s="22">
        <v>92.45</v>
      </c>
      <c r="E146" s="22">
        <v>97.7</v>
      </c>
      <c r="F146" s="22">
        <v>89</v>
      </c>
      <c r="G146" s="22">
        <v>83</v>
      </c>
      <c r="H146" s="22">
        <v>92.7</v>
      </c>
      <c r="I146" s="23">
        <f t="shared" si="6"/>
        <v>91.791666666666671</v>
      </c>
      <c r="J146" s="19"/>
      <c r="K146" s="22">
        <v>91</v>
      </c>
      <c r="L146" s="22">
        <v>94.25</v>
      </c>
      <c r="M146" s="22">
        <v>92.75</v>
      </c>
      <c r="N146" s="22">
        <v>93.93</v>
      </c>
      <c r="O146" s="22">
        <v>96.23</v>
      </c>
      <c r="P146" s="22">
        <v>93.06</v>
      </c>
      <c r="Q146" s="19">
        <f t="shared" si="7"/>
        <v>93.536666666666676</v>
      </c>
    </row>
    <row r="147" spans="1:17" ht="15.75" x14ac:dyDescent="0.25">
      <c r="A147" s="4">
        <v>130</v>
      </c>
      <c r="B147" s="16" t="s">
        <v>144</v>
      </c>
      <c r="C147" s="17">
        <v>88.6</v>
      </c>
      <c r="D147" s="17">
        <v>86.85</v>
      </c>
      <c r="E147" s="17">
        <v>86.6</v>
      </c>
      <c r="F147" s="17">
        <v>87.7</v>
      </c>
      <c r="G147" s="17">
        <v>90.95</v>
      </c>
      <c r="H147" s="17">
        <v>96.1</v>
      </c>
      <c r="I147" s="18">
        <f t="shared" si="6"/>
        <v>89.466666666666654</v>
      </c>
      <c r="J147" s="19"/>
      <c r="K147" s="17">
        <v>95.35</v>
      </c>
      <c r="L147" s="17">
        <v>90.7</v>
      </c>
      <c r="M147" s="17">
        <v>88</v>
      </c>
      <c r="N147" s="17">
        <v>96.09</v>
      </c>
      <c r="O147" s="17">
        <v>95.76</v>
      </c>
      <c r="P147" s="17">
        <v>95.32</v>
      </c>
      <c r="Q147" s="20">
        <f t="shared" si="7"/>
        <v>93.536666666666676</v>
      </c>
    </row>
    <row r="148" spans="1:17" ht="15.75" x14ac:dyDescent="0.25">
      <c r="A148" s="4">
        <v>131</v>
      </c>
      <c r="B148" s="21" t="s">
        <v>60</v>
      </c>
      <c r="C148" s="22">
        <v>87.6</v>
      </c>
      <c r="D148" s="22">
        <v>86.6</v>
      </c>
      <c r="E148" s="22">
        <v>77.75</v>
      </c>
      <c r="F148" s="22">
        <v>79.900000000000006</v>
      </c>
      <c r="G148" s="22">
        <v>83.15</v>
      </c>
      <c r="H148" s="22">
        <v>85.25</v>
      </c>
      <c r="I148" s="23">
        <f t="shared" si="6"/>
        <v>83.375</v>
      </c>
      <c r="J148" s="19"/>
      <c r="K148" s="22">
        <v>90.75</v>
      </c>
      <c r="L148" s="22">
        <v>96.2</v>
      </c>
      <c r="M148" s="22">
        <v>95.75</v>
      </c>
      <c r="N148" s="22">
        <v>95.1</v>
      </c>
      <c r="O148" s="22">
        <v>94.89</v>
      </c>
      <c r="P148" s="22">
        <v>88.38</v>
      </c>
      <c r="Q148" s="19">
        <f t="shared" si="7"/>
        <v>93.511666666666656</v>
      </c>
    </row>
    <row r="149" spans="1:17" ht="15.75" x14ac:dyDescent="0.25">
      <c r="A149" s="4">
        <v>132</v>
      </c>
      <c r="B149" s="16" t="s">
        <v>10</v>
      </c>
      <c r="C149" s="17">
        <v>99.45</v>
      </c>
      <c r="D149" s="17">
        <v>98.75</v>
      </c>
      <c r="E149" s="17">
        <v>99.2</v>
      </c>
      <c r="F149" s="17">
        <v>98.2</v>
      </c>
      <c r="G149" s="17">
        <v>95.2</v>
      </c>
      <c r="H149" s="17">
        <v>87.35</v>
      </c>
      <c r="I149" s="18">
        <f t="shared" si="6"/>
        <v>96.358333333333334</v>
      </c>
      <c r="J149" s="19"/>
      <c r="K149" s="17">
        <v>91.8</v>
      </c>
      <c r="L149" s="17">
        <v>93.55</v>
      </c>
      <c r="M149" s="17">
        <v>97.55</v>
      </c>
      <c r="N149" s="17">
        <v>88.46</v>
      </c>
      <c r="O149" s="17">
        <v>95.53</v>
      </c>
      <c r="P149" s="17">
        <v>93.79</v>
      </c>
      <c r="Q149" s="20">
        <f t="shared" si="7"/>
        <v>93.446666666666658</v>
      </c>
    </row>
    <row r="150" spans="1:17" ht="15.75" x14ac:dyDescent="0.25">
      <c r="A150" s="4">
        <v>133</v>
      </c>
      <c r="B150" s="21" t="s">
        <v>44</v>
      </c>
      <c r="C150" s="22">
        <v>94.5</v>
      </c>
      <c r="D150" s="22">
        <v>95</v>
      </c>
      <c r="E150" s="22">
        <v>88.25</v>
      </c>
      <c r="F150" s="22">
        <v>93.15</v>
      </c>
      <c r="G150" s="22">
        <v>97.75</v>
      </c>
      <c r="H150" s="22">
        <v>98.75</v>
      </c>
      <c r="I150" s="23">
        <f t="shared" si="6"/>
        <v>94.566666666666663</v>
      </c>
      <c r="J150" s="19"/>
      <c r="K150" s="22">
        <v>90.5</v>
      </c>
      <c r="L150" s="22">
        <v>100</v>
      </c>
      <c r="M150" s="22">
        <v>78.19</v>
      </c>
      <c r="N150" s="22">
        <v>99.58</v>
      </c>
      <c r="O150" s="22">
        <v>97.45</v>
      </c>
      <c r="P150" s="22">
        <v>94.18</v>
      </c>
      <c r="Q150" s="19">
        <f t="shared" si="7"/>
        <v>93.316666666666663</v>
      </c>
    </row>
    <row r="151" spans="1:17" ht="15.75" x14ac:dyDescent="0.25">
      <c r="A151" s="4">
        <v>134</v>
      </c>
      <c r="B151" s="16" t="s">
        <v>12</v>
      </c>
      <c r="C151" s="17">
        <v>43.15</v>
      </c>
      <c r="D151" s="17">
        <v>33.6</v>
      </c>
      <c r="E151" s="17">
        <v>42.95</v>
      </c>
      <c r="F151" s="17">
        <v>30.45</v>
      </c>
      <c r="G151" s="17">
        <v>67.349999999999994</v>
      </c>
      <c r="H151" s="17">
        <v>61.45</v>
      </c>
      <c r="I151" s="18">
        <f t="shared" si="6"/>
        <v>46.491666666666667</v>
      </c>
      <c r="J151" s="19"/>
      <c r="K151" s="17">
        <v>83.9</v>
      </c>
      <c r="L151" s="17">
        <v>90.4</v>
      </c>
      <c r="M151" s="17">
        <v>93</v>
      </c>
      <c r="N151" s="17">
        <v>97.98</v>
      </c>
      <c r="O151" s="17">
        <v>98.05</v>
      </c>
      <c r="P151" s="17">
        <v>95.6</v>
      </c>
      <c r="Q151" s="20">
        <f t="shared" si="7"/>
        <v>93.155000000000015</v>
      </c>
    </row>
    <row r="152" spans="1:17" ht="15.75" x14ac:dyDescent="0.25">
      <c r="A152" s="4">
        <v>135</v>
      </c>
      <c r="B152" s="21" t="s">
        <v>47</v>
      </c>
      <c r="C152" s="22">
        <v>27</v>
      </c>
      <c r="D152" s="22">
        <v>25.25</v>
      </c>
      <c r="E152" s="22">
        <v>40.25</v>
      </c>
      <c r="F152" s="22">
        <v>76.75</v>
      </c>
      <c r="G152" s="22">
        <v>80.75</v>
      </c>
      <c r="H152" s="22">
        <v>87.25</v>
      </c>
      <c r="I152" s="23">
        <f t="shared" si="6"/>
        <v>56.208333333333336</v>
      </c>
      <c r="J152" s="19"/>
      <c r="K152" s="22">
        <v>86.25</v>
      </c>
      <c r="L152" s="22">
        <v>91.75</v>
      </c>
      <c r="M152" s="22">
        <v>96</v>
      </c>
      <c r="N152" s="22">
        <v>95.69</v>
      </c>
      <c r="O152" s="22">
        <v>97.9</v>
      </c>
      <c r="P152" s="22">
        <v>91.01</v>
      </c>
      <c r="Q152" s="19">
        <f t="shared" si="7"/>
        <v>93.100000000000009</v>
      </c>
    </row>
    <row r="153" spans="1:17" ht="15.75" x14ac:dyDescent="0.25">
      <c r="A153" s="4">
        <v>136</v>
      </c>
      <c r="B153" s="16" t="s">
        <v>70</v>
      </c>
      <c r="C153" s="17">
        <v>83</v>
      </c>
      <c r="D153" s="17">
        <v>85.2</v>
      </c>
      <c r="E153" s="17">
        <v>86.9</v>
      </c>
      <c r="F153" s="17">
        <v>83.6</v>
      </c>
      <c r="G153" s="17">
        <v>89.45</v>
      </c>
      <c r="H153" s="17">
        <v>86.05</v>
      </c>
      <c r="I153" s="18">
        <f t="shared" si="6"/>
        <v>85.699999999999989</v>
      </c>
      <c r="J153" s="19"/>
      <c r="K153" s="17">
        <v>90.3</v>
      </c>
      <c r="L153" s="17">
        <v>92.2</v>
      </c>
      <c r="M153" s="17">
        <v>90.4</v>
      </c>
      <c r="N153" s="17">
        <v>97.81</v>
      </c>
      <c r="O153" s="17">
        <v>93.7</v>
      </c>
      <c r="P153" s="17">
        <v>93.8</v>
      </c>
      <c r="Q153" s="20">
        <f t="shared" si="7"/>
        <v>93.034999999999982</v>
      </c>
    </row>
    <row r="154" spans="1:17" ht="15.75" x14ac:dyDescent="0.25">
      <c r="A154" s="4">
        <v>137</v>
      </c>
      <c r="B154" s="21" t="s">
        <v>181</v>
      </c>
      <c r="C154" s="22">
        <v>75.05</v>
      </c>
      <c r="D154" s="22">
        <v>82.8</v>
      </c>
      <c r="E154" s="22">
        <v>85.25</v>
      </c>
      <c r="F154" s="22">
        <v>81.349999999999994</v>
      </c>
      <c r="G154" s="22">
        <v>87.6</v>
      </c>
      <c r="H154" s="22">
        <v>86.35</v>
      </c>
      <c r="I154" s="23">
        <f t="shared" si="6"/>
        <v>83.066666666666663</v>
      </c>
      <c r="J154" s="19"/>
      <c r="K154" s="22">
        <v>88.75</v>
      </c>
      <c r="L154" s="22">
        <v>96.75</v>
      </c>
      <c r="M154" s="22">
        <v>96.1</v>
      </c>
      <c r="N154" s="22">
        <v>95.46</v>
      </c>
      <c r="O154" s="22">
        <v>97.56</v>
      </c>
      <c r="P154" s="22">
        <v>81.78</v>
      </c>
      <c r="Q154" s="19">
        <f t="shared" si="7"/>
        <v>92.733333333333334</v>
      </c>
    </row>
    <row r="155" spans="1:17" ht="15.75" x14ac:dyDescent="0.25">
      <c r="A155" s="4">
        <v>138</v>
      </c>
      <c r="B155" s="16" t="s">
        <v>51</v>
      </c>
      <c r="C155" s="17">
        <v>87</v>
      </c>
      <c r="D155" s="17">
        <v>94</v>
      </c>
      <c r="E155" s="17">
        <v>85.25</v>
      </c>
      <c r="F155" s="17">
        <v>94.45</v>
      </c>
      <c r="G155" s="17">
        <v>95.45</v>
      </c>
      <c r="H155" s="17">
        <v>93.35</v>
      </c>
      <c r="I155" s="18">
        <f t="shared" si="6"/>
        <v>91.583333333333329</v>
      </c>
      <c r="J155" s="19"/>
      <c r="K155" s="17">
        <v>91.75</v>
      </c>
      <c r="L155" s="17">
        <v>94.45</v>
      </c>
      <c r="M155" s="17">
        <v>93.5</v>
      </c>
      <c r="N155" s="17">
        <v>90.86</v>
      </c>
      <c r="O155" s="17">
        <v>93.92</v>
      </c>
      <c r="P155" s="17">
        <v>91.35</v>
      </c>
      <c r="Q155" s="20">
        <f t="shared" si="7"/>
        <v>92.638333333333335</v>
      </c>
    </row>
    <row r="156" spans="1:17" ht="15.75" x14ac:dyDescent="0.25">
      <c r="A156" s="4">
        <v>139</v>
      </c>
      <c r="B156" s="21" t="s">
        <v>20</v>
      </c>
      <c r="C156" s="22">
        <v>78</v>
      </c>
      <c r="D156" s="22">
        <v>80</v>
      </c>
      <c r="E156" s="22">
        <v>80.5</v>
      </c>
      <c r="F156" s="22">
        <v>87</v>
      </c>
      <c r="G156" s="22">
        <v>88.1</v>
      </c>
      <c r="H156" s="22">
        <v>84.6</v>
      </c>
      <c r="I156" s="23">
        <f t="shared" si="6"/>
        <v>83.033333333333346</v>
      </c>
      <c r="J156" s="19"/>
      <c r="K156" s="22">
        <v>80</v>
      </c>
      <c r="L156" s="22">
        <v>90</v>
      </c>
      <c r="M156" s="22">
        <v>92.75</v>
      </c>
      <c r="N156" s="22">
        <v>97.79</v>
      </c>
      <c r="O156" s="22">
        <v>97.79</v>
      </c>
      <c r="P156" s="22">
        <v>97.02</v>
      </c>
      <c r="Q156" s="19">
        <f t="shared" si="7"/>
        <v>92.558333333333337</v>
      </c>
    </row>
    <row r="157" spans="1:17" ht="15.75" x14ac:dyDescent="0.25">
      <c r="A157" s="4">
        <v>140</v>
      </c>
      <c r="B157" s="16" t="s">
        <v>145</v>
      </c>
      <c r="C157" s="17">
        <v>80.25</v>
      </c>
      <c r="D157" s="17">
        <v>79.5</v>
      </c>
      <c r="E157" s="17">
        <v>89.4</v>
      </c>
      <c r="F157" s="17">
        <v>89.5</v>
      </c>
      <c r="G157" s="17">
        <v>90</v>
      </c>
      <c r="H157" s="17">
        <v>90</v>
      </c>
      <c r="I157" s="18">
        <f t="shared" ref="I157:I188" si="8">AVERAGE(C157:H157)</f>
        <v>86.441666666666663</v>
      </c>
      <c r="J157" s="19"/>
      <c r="K157" s="17">
        <v>94</v>
      </c>
      <c r="L157" s="17">
        <v>95</v>
      </c>
      <c r="M157" s="17">
        <v>82.8</v>
      </c>
      <c r="N157" s="17">
        <v>96.7</v>
      </c>
      <c r="O157" s="17">
        <v>96.69</v>
      </c>
      <c r="P157" s="17">
        <v>88.62</v>
      </c>
      <c r="Q157" s="20">
        <f t="shared" si="7"/>
        <v>92.301666666666662</v>
      </c>
    </row>
    <row r="158" spans="1:17" ht="15.75" x14ac:dyDescent="0.25">
      <c r="A158" s="4">
        <v>141</v>
      </c>
      <c r="B158" s="21" t="s">
        <v>34</v>
      </c>
      <c r="C158" s="22">
        <v>94.75</v>
      </c>
      <c r="D158" s="22">
        <v>94.75</v>
      </c>
      <c r="E158" s="22">
        <v>90.75</v>
      </c>
      <c r="F158" s="22">
        <v>90</v>
      </c>
      <c r="G158" s="22">
        <v>90.65</v>
      </c>
      <c r="H158" s="22">
        <v>87</v>
      </c>
      <c r="I158" s="23">
        <f t="shared" si="8"/>
        <v>91.316666666666663</v>
      </c>
      <c r="J158" s="19"/>
      <c r="K158" s="22">
        <v>90.75</v>
      </c>
      <c r="L158" s="22">
        <v>93</v>
      </c>
      <c r="M158" s="22">
        <v>93</v>
      </c>
      <c r="N158" s="22">
        <v>94.35</v>
      </c>
      <c r="O158" s="22">
        <v>93.99</v>
      </c>
      <c r="P158" s="22">
        <v>88.69</v>
      </c>
      <c r="Q158" s="19">
        <f t="shared" si="7"/>
        <v>92.296666666666667</v>
      </c>
    </row>
    <row r="159" spans="1:17" ht="15.75" x14ac:dyDescent="0.25">
      <c r="A159" s="4">
        <v>142</v>
      </c>
      <c r="B159" s="16" t="s">
        <v>126</v>
      </c>
      <c r="C159" s="17">
        <v>91.15</v>
      </c>
      <c r="D159" s="17">
        <v>89.25</v>
      </c>
      <c r="E159" s="17">
        <v>93.8</v>
      </c>
      <c r="F159" s="17">
        <v>91.7</v>
      </c>
      <c r="G159" s="17">
        <v>90.6</v>
      </c>
      <c r="H159" s="17">
        <v>87.2</v>
      </c>
      <c r="I159" s="18">
        <f t="shared" si="8"/>
        <v>90.616666666666674</v>
      </c>
      <c r="J159" s="19"/>
      <c r="K159" s="17">
        <v>88.2</v>
      </c>
      <c r="L159" s="17">
        <v>86.8</v>
      </c>
      <c r="M159" s="17">
        <v>90.65</v>
      </c>
      <c r="N159" s="17">
        <v>96.62</v>
      </c>
      <c r="O159" s="17">
        <v>95.8</v>
      </c>
      <c r="P159" s="17">
        <v>94.89</v>
      </c>
      <c r="Q159" s="20">
        <f t="shared" si="7"/>
        <v>92.160000000000011</v>
      </c>
    </row>
    <row r="160" spans="1:17" ht="15.75" x14ac:dyDescent="0.25">
      <c r="A160" s="4">
        <v>143</v>
      </c>
      <c r="B160" s="21" t="s">
        <v>55</v>
      </c>
      <c r="C160" s="22">
        <v>95</v>
      </c>
      <c r="D160" s="22">
        <v>94.25</v>
      </c>
      <c r="E160" s="22">
        <v>95.25</v>
      </c>
      <c r="F160" s="22">
        <v>97.75</v>
      </c>
      <c r="G160" s="22">
        <v>99</v>
      </c>
      <c r="H160" s="22">
        <v>98</v>
      </c>
      <c r="I160" s="23">
        <f t="shared" si="8"/>
        <v>96.541666666666671</v>
      </c>
      <c r="J160" s="19"/>
      <c r="K160" s="22">
        <v>95</v>
      </c>
      <c r="L160" s="22">
        <v>66.5</v>
      </c>
      <c r="M160" s="22">
        <v>97</v>
      </c>
      <c r="N160" s="22">
        <v>97.9</v>
      </c>
      <c r="O160" s="22">
        <v>97.9</v>
      </c>
      <c r="P160" s="22">
        <v>95.8</v>
      </c>
      <c r="Q160" s="19">
        <f t="shared" si="7"/>
        <v>91.683333333333323</v>
      </c>
    </row>
    <row r="161" spans="1:17" ht="15.75" x14ac:dyDescent="0.25">
      <c r="A161" s="4">
        <v>144</v>
      </c>
      <c r="B161" s="16" t="s">
        <v>63</v>
      </c>
      <c r="C161" s="17">
        <v>83.85</v>
      </c>
      <c r="D161" s="17">
        <v>83.85</v>
      </c>
      <c r="E161" s="17">
        <v>82.2</v>
      </c>
      <c r="F161" s="17">
        <v>80.3</v>
      </c>
      <c r="G161" s="17">
        <v>82.4</v>
      </c>
      <c r="H161" s="17">
        <v>80.05</v>
      </c>
      <c r="I161" s="18">
        <f t="shared" si="8"/>
        <v>82.108333333333334</v>
      </c>
      <c r="J161" s="19"/>
      <c r="K161" s="17">
        <v>84.75</v>
      </c>
      <c r="L161" s="17">
        <v>93.3</v>
      </c>
      <c r="M161" s="17">
        <v>89.8</v>
      </c>
      <c r="N161" s="17">
        <v>91.32</v>
      </c>
      <c r="O161" s="17">
        <v>91.95</v>
      </c>
      <c r="P161" s="17">
        <v>96.95</v>
      </c>
      <c r="Q161" s="20">
        <f t="shared" si="7"/>
        <v>91.345000000000013</v>
      </c>
    </row>
    <row r="162" spans="1:17" ht="30" x14ac:dyDescent="0.25">
      <c r="A162" s="4">
        <v>145</v>
      </c>
      <c r="B162" s="21" t="s">
        <v>188</v>
      </c>
      <c r="C162" s="22">
        <v>96.75</v>
      </c>
      <c r="D162" s="22">
        <v>96.75</v>
      </c>
      <c r="E162" s="22">
        <v>90.5</v>
      </c>
      <c r="F162" s="22">
        <v>93.9</v>
      </c>
      <c r="G162" s="22">
        <v>95.7</v>
      </c>
      <c r="H162" s="22">
        <v>91.75</v>
      </c>
      <c r="I162" s="23">
        <f t="shared" si="8"/>
        <v>94.22499999999998</v>
      </c>
      <c r="J162" s="19"/>
      <c r="K162" s="22">
        <v>96.25</v>
      </c>
      <c r="L162" s="22">
        <v>70.05</v>
      </c>
      <c r="M162" s="22">
        <v>98</v>
      </c>
      <c r="N162" s="22">
        <v>97.97</v>
      </c>
      <c r="O162" s="22">
        <v>93.56</v>
      </c>
      <c r="P162" s="22">
        <v>92.05</v>
      </c>
      <c r="Q162" s="19">
        <f t="shared" si="7"/>
        <v>91.313333333333333</v>
      </c>
    </row>
    <row r="163" spans="1:17" ht="15.75" x14ac:dyDescent="0.25">
      <c r="A163" s="4">
        <v>146</v>
      </c>
      <c r="B163" s="16" t="s">
        <v>218</v>
      </c>
      <c r="C163" s="17">
        <v>93.75</v>
      </c>
      <c r="D163" s="17">
        <v>93.05</v>
      </c>
      <c r="E163" s="17">
        <v>97.8</v>
      </c>
      <c r="F163" s="17">
        <v>97</v>
      </c>
      <c r="G163" s="17">
        <v>87.4</v>
      </c>
      <c r="H163" s="17">
        <v>87.15</v>
      </c>
      <c r="I163" s="18">
        <f t="shared" si="8"/>
        <v>92.691666666666663</v>
      </c>
      <c r="J163" s="19"/>
      <c r="K163" s="17">
        <v>93.5</v>
      </c>
      <c r="L163" s="17">
        <v>92.75</v>
      </c>
      <c r="M163" s="17">
        <v>79.25</v>
      </c>
      <c r="N163" s="17">
        <v>95.6</v>
      </c>
      <c r="O163" s="17">
        <v>96.19</v>
      </c>
      <c r="P163" s="17">
        <v>88.42</v>
      </c>
      <c r="Q163" s="20">
        <f t="shared" si="7"/>
        <v>90.951666666666668</v>
      </c>
    </row>
    <row r="164" spans="1:17" ht="15.75" x14ac:dyDescent="0.25">
      <c r="A164" s="4">
        <v>147</v>
      </c>
      <c r="B164" s="21" t="s">
        <v>170</v>
      </c>
      <c r="C164" s="22">
        <v>97.5</v>
      </c>
      <c r="D164" s="22">
        <v>97.5</v>
      </c>
      <c r="E164" s="22">
        <v>96.5</v>
      </c>
      <c r="F164" s="22">
        <v>94.75</v>
      </c>
      <c r="G164" s="22">
        <v>90.5</v>
      </c>
      <c r="H164" s="22">
        <v>91.5</v>
      </c>
      <c r="I164" s="23">
        <f t="shared" si="8"/>
        <v>94.708333333333329</v>
      </c>
      <c r="J164" s="19"/>
      <c r="K164" s="22">
        <v>89.5</v>
      </c>
      <c r="L164" s="22">
        <v>89.7</v>
      </c>
      <c r="M164" s="22">
        <v>88.1</v>
      </c>
      <c r="N164" s="22">
        <v>95.09</v>
      </c>
      <c r="O164" s="22">
        <v>90.63</v>
      </c>
      <c r="P164" s="22">
        <v>91.18</v>
      </c>
      <c r="Q164" s="19">
        <f t="shared" si="7"/>
        <v>90.7</v>
      </c>
    </row>
    <row r="165" spans="1:17" ht="15.75" x14ac:dyDescent="0.25">
      <c r="A165" s="4">
        <v>148</v>
      </c>
      <c r="B165" s="16" t="s">
        <v>146</v>
      </c>
      <c r="C165" s="17">
        <v>76</v>
      </c>
      <c r="D165" s="17">
        <v>75.099999999999994</v>
      </c>
      <c r="E165" s="17">
        <v>59.25</v>
      </c>
      <c r="F165" s="17">
        <v>60.5</v>
      </c>
      <c r="G165" s="17">
        <v>67.099999999999994</v>
      </c>
      <c r="H165" s="17">
        <v>74.599999999999994</v>
      </c>
      <c r="I165" s="18">
        <f t="shared" si="8"/>
        <v>68.75833333333334</v>
      </c>
      <c r="J165" s="19"/>
      <c r="K165" s="17">
        <v>84.35</v>
      </c>
      <c r="L165" s="17">
        <v>87.2</v>
      </c>
      <c r="M165" s="17">
        <v>95.25</v>
      </c>
      <c r="N165" s="17">
        <v>87.02</v>
      </c>
      <c r="O165" s="17">
        <v>92.78</v>
      </c>
      <c r="P165" s="17">
        <v>92.04</v>
      </c>
      <c r="Q165" s="20">
        <f t="shared" si="7"/>
        <v>89.773333333333326</v>
      </c>
    </row>
    <row r="166" spans="1:17" ht="15.75" x14ac:dyDescent="0.25">
      <c r="A166" s="4">
        <v>149</v>
      </c>
      <c r="B166" s="21" t="s">
        <v>201</v>
      </c>
      <c r="C166" s="22">
        <v>87.05</v>
      </c>
      <c r="D166" s="22">
        <v>86.75</v>
      </c>
      <c r="E166" s="22">
        <v>92.7</v>
      </c>
      <c r="F166" s="22">
        <v>87.6</v>
      </c>
      <c r="G166" s="22">
        <v>96.1</v>
      </c>
      <c r="H166" s="22">
        <v>90.05</v>
      </c>
      <c r="I166" s="23">
        <f t="shared" si="8"/>
        <v>90.041666666666671</v>
      </c>
      <c r="J166" s="19"/>
      <c r="K166" s="22">
        <v>92.45</v>
      </c>
      <c r="L166" s="22">
        <v>89.5</v>
      </c>
      <c r="M166" s="22">
        <v>83.95</v>
      </c>
      <c r="N166" s="22">
        <v>91.54</v>
      </c>
      <c r="O166" s="22">
        <v>89.97</v>
      </c>
      <c r="P166" s="22">
        <v>90.94</v>
      </c>
      <c r="Q166" s="19">
        <f t="shared" si="7"/>
        <v>89.72499999999998</v>
      </c>
    </row>
    <row r="167" spans="1:17" ht="15.75" x14ac:dyDescent="0.25">
      <c r="A167" s="4">
        <v>150</v>
      </c>
      <c r="B167" s="16" t="s">
        <v>66</v>
      </c>
      <c r="C167" s="17">
        <v>82</v>
      </c>
      <c r="D167" s="17">
        <v>83</v>
      </c>
      <c r="E167" s="17">
        <v>83</v>
      </c>
      <c r="F167" s="17">
        <v>87.7</v>
      </c>
      <c r="G167" s="17">
        <v>83.6</v>
      </c>
      <c r="H167" s="17">
        <v>85.5</v>
      </c>
      <c r="I167" s="18">
        <f t="shared" si="8"/>
        <v>84.133333333333326</v>
      </c>
      <c r="J167" s="19"/>
      <c r="K167" s="17">
        <v>86.6</v>
      </c>
      <c r="L167" s="17">
        <v>81.8</v>
      </c>
      <c r="M167" s="17">
        <v>87.25</v>
      </c>
      <c r="N167" s="17">
        <v>92.05</v>
      </c>
      <c r="O167" s="17">
        <v>93.55</v>
      </c>
      <c r="P167" s="17">
        <v>95.88</v>
      </c>
      <c r="Q167" s="20">
        <f t="shared" si="7"/>
        <v>89.521666666666661</v>
      </c>
    </row>
    <row r="168" spans="1:17" ht="15.75" x14ac:dyDescent="0.25">
      <c r="A168" s="4">
        <v>151</v>
      </c>
      <c r="B168" s="21" t="s">
        <v>93</v>
      </c>
      <c r="C168" s="22">
        <v>75.25</v>
      </c>
      <c r="D168" s="22">
        <v>77.400000000000006</v>
      </c>
      <c r="E168" s="22">
        <v>65.05</v>
      </c>
      <c r="F168" s="22">
        <v>74</v>
      </c>
      <c r="G168" s="22">
        <v>74.7</v>
      </c>
      <c r="H168" s="22">
        <v>83.45</v>
      </c>
      <c r="I168" s="23">
        <f t="shared" si="8"/>
        <v>74.974999999999994</v>
      </c>
      <c r="J168" s="19"/>
      <c r="K168" s="22">
        <v>88.1</v>
      </c>
      <c r="L168" s="22">
        <v>96.5</v>
      </c>
      <c r="M168" s="22">
        <v>91.5</v>
      </c>
      <c r="N168" s="22">
        <v>86.89</v>
      </c>
      <c r="O168" s="22">
        <v>89.59</v>
      </c>
      <c r="P168" s="22">
        <v>83.6</v>
      </c>
      <c r="Q168" s="19">
        <f t="shared" si="7"/>
        <v>89.363333333333344</v>
      </c>
    </row>
    <row r="169" spans="1:17" ht="15.75" x14ac:dyDescent="0.25">
      <c r="A169" s="4">
        <v>152</v>
      </c>
      <c r="B169" s="16" t="s">
        <v>96</v>
      </c>
      <c r="C169" s="17">
        <v>73.150000000000006</v>
      </c>
      <c r="D169" s="17">
        <v>72.400000000000006</v>
      </c>
      <c r="E169" s="17">
        <v>70.150000000000006</v>
      </c>
      <c r="F169" s="17">
        <v>73.2</v>
      </c>
      <c r="G169" s="17">
        <v>70</v>
      </c>
      <c r="H169" s="17">
        <v>76.8</v>
      </c>
      <c r="I169" s="18">
        <f t="shared" si="8"/>
        <v>72.616666666666674</v>
      </c>
      <c r="J169" s="19"/>
      <c r="K169" s="17">
        <v>72.25</v>
      </c>
      <c r="L169" s="17">
        <v>90.75</v>
      </c>
      <c r="M169" s="17">
        <v>88.75</v>
      </c>
      <c r="N169" s="17">
        <v>92.24</v>
      </c>
      <c r="O169" s="17">
        <v>97.45</v>
      </c>
      <c r="P169" s="17">
        <v>93.9</v>
      </c>
      <c r="Q169" s="20">
        <f t="shared" si="7"/>
        <v>89.223333333333343</v>
      </c>
    </row>
    <row r="170" spans="1:17" ht="15.75" x14ac:dyDescent="0.25">
      <c r="A170" s="4">
        <v>153</v>
      </c>
      <c r="B170" s="21" t="s">
        <v>79</v>
      </c>
      <c r="C170" s="22">
        <v>81.400000000000006</v>
      </c>
      <c r="D170" s="22">
        <v>81.400000000000006</v>
      </c>
      <c r="E170" s="22">
        <v>90.05</v>
      </c>
      <c r="F170" s="22">
        <v>89.4</v>
      </c>
      <c r="G170" s="22">
        <v>86.1</v>
      </c>
      <c r="H170" s="22">
        <v>87.5</v>
      </c>
      <c r="I170" s="23">
        <f t="shared" si="8"/>
        <v>85.975000000000009</v>
      </c>
      <c r="J170" s="19"/>
      <c r="K170" s="22">
        <v>92.4</v>
      </c>
      <c r="L170" s="22">
        <v>90.85</v>
      </c>
      <c r="M170" s="22">
        <v>90.55</v>
      </c>
      <c r="N170" s="22">
        <v>87.88</v>
      </c>
      <c r="O170" s="22">
        <v>87.67</v>
      </c>
      <c r="P170" s="22">
        <v>85.4</v>
      </c>
      <c r="Q170" s="19">
        <f t="shared" si="7"/>
        <v>89.125</v>
      </c>
    </row>
    <row r="171" spans="1:17" ht="15.75" x14ac:dyDescent="0.25">
      <c r="A171" s="4">
        <v>154</v>
      </c>
      <c r="B171" s="16" t="s">
        <v>24</v>
      </c>
      <c r="C171" s="17">
        <v>86.3</v>
      </c>
      <c r="D171" s="17">
        <v>85.3</v>
      </c>
      <c r="E171" s="17">
        <v>68</v>
      </c>
      <c r="F171" s="17">
        <v>98.5</v>
      </c>
      <c r="G171" s="17">
        <v>92.5</v>
      </c>
      <c r="H171" s="17">
        <v>89.5</v>
      </c>
      <c r="I171" s="18">
        <f t="shared" si="8"/>
        <v>86.683333333333337</v>
      </c>
      <c r="J171" s="19"/>
      <c r="K171" s="17">
        <v>91.75</v>
      </c>
      <c r="L171" s="17">
        <v>99</v>
      </c>
      <c r="M171" s="17">
        <v>90.9</v>
      </c>
      <c r="N171" s="17">
        <v>79.06</v>
      </c>
      <c r="O171" s="17">
        <v>92.76</v>
      </c>
      <c r="P171" s="17">
        <v>80.930000000000007</v>
      </c>
      <c r="Q171" s="20">
        <f t="shared" si="7"/>
        <v>89.066666666666663</v>
      </c>
    </row>
    <row r="172" spans="1:17" ht="15.75" x14ac:dyDescent="0.25">
      <c r="A172" s="4">
        <v>155</v>
      </c>
      <c r="B172" s="21" t="s">
        <v>168</v>
      </c>
      <c r="C172" s="22">
        <v>87.5</v>
      </c>
      <c r="D172" s="22">
        <v>86.7</v>
      </c>
      <c r="E172" s="22">
        <v>78.55</v>
      </c>
      <c r="F172" s="22">
        <v>81.25</v>
      </c>
      <c r="G172" s="22">
        <v>91</v>
      </c>
      <c r="H172" s="22">
        <v>91.2</v>
      </c>
      <c r="I172" s="23">
        <f t="shared" si="8"/>
        <v>86.033333333333346</v>
      </c>
      <c r="J172" s="19"/>
      <c r="K172" s="22">
        <v>87.25</v>
      </c>
      <c r="L172" s="22">
        <v>90.2</v>
      </c>
      <c r="M172" s="22">
        <v>81.55</v>
      </c>
      <c r="N172" s="22">
        <v>91.73</v>
      </c>
      <c r="O172" s="22">
        <v>92.28</v>
      </c>
      <c r="P172" s="22">
        <v>89.66</v>
      </c>
      <c r="Q172" s="19">
        <f t="shared" si="7"/>
        <v>88.778333333333322</v>
      </c>
    </row>
    <row r="173" spans="1:17" ht="15.75" x14ac:dyDescent="0.25">
      <c r="A173" s="4">
        <v>156</v>
      </c>
      <c r="B173" s="16" t="s">
        <v>209</v>
      </c>
      <c r="C173" s="17">
        <v>92.5</v>
      </c>
      <c r="D173" s="17">
        <v>88.5</v>
      </c>
      <c r="E173" s="17">
        <v>77.8</v>
      </c>
      <c r="F173" s="17">
        <v>77.95</v>
      </c>
      <c r="G173" s="17">
        <v>88.95</v>
      </c>
      <c r="H173" s="17">
        <v>79.2</v>
      </c>
      <c r="I173" s="18">
        <f t="shared" si="8"/>
        <v>84.149999999999991</v>
      </c>
      <c r="J173" s="19"/>
      <c r="K173" s="17">
        <v>86.5</v>
      </c>
      <c r="L173" s="17">
        <v>86.4</v>
      </c>
      <c r="M173" s="17">
        <v>80.650000000000006</v>
      </c>
      <c r="N173" s="17">
        <v>79.989999999999995</v>
      </c>
      <c r="O173" s="17">
        <v>99.05</v>
      </c>
      <c r="P173" s="17">
        <v>99.3</v>
      </c>
      <c r="Q173" s="20">
        <f t="shared" si="7"/>
        <v>88.648333333333326</v>
      </c>
    </row>
    <row r="174" spans="1:17" ht="15.75" x14ac:dyDescent="0.25">
      <c r="A174" s="4">
        <v>157</v>
      </c>
      <c r="B174" s="21" t="s">
        <v>180</v>
      </c>
      <c r="C174" s="22">
        <v>81.05</v>
      </c>
      <c r="D174" s="22">
        <v>81.05</v>
      </c>
      <c r="E174" s="22">
        <v>77.25</v>
      </c>
      <c r="F174" s="22">
        <v>83.5</v>
      </c>
      <c r="G174" s="22">
        <v>88</v>
      </c>
      <c r="H174" s="22">
        <v>84.55</v>
      </c>
      <c r="I174" s="23">
        <f t="shared" si="8"/>
        <v>82.566666666666677</v>
      </c>
      <c r="J174" s="19"/>
      <c r="K174" s="22">
        <v>87.8</v>
      </c>
      <c r="L174" s="22">
        <v>87</v>
      </c>
      <c r="M174" s="22">
        <v>89</v>
      </c>
      <c r="N174" s="22">
        <v>89.71</v>
      </c>
      <c r="O174" s="22">
        <v>92.03</v>
      </c>
      <c r="P174" s="22">
        <v>85.61</v>
      </c>
      <c r="Q174" s="19">
        <f t="shared" si="7"/>
        <v>88.524999999999991</v>
      </c>
    </row>
    <row r="175" spans="1:17" ht="15.75" x14ac:dyDescent="0.25">
      <c r="A175" s="4">
        <v>158</v>
      </c>
      <c r="B175" s="16" t="s">
        <v>152</v>
      </c>
      <c r="C175" s="17">
        <v>88.3</v>
      </c>
      <c r="D175" s="17">
        <v>86.3</v>
      </c>
      <c r="E175" s="17">
        <v>73.349999999999994</v>
      </c>
      <c r="F175" s="17">
        <v>75.150000000000006</v>
      </c>
      <c r="G175" s="17">
        <v>94.65</v>
      </c>
      <c r="H175" s="17">
        <v>96.65</v>
      </c>
      <c r="I175" s="18">
        <f t="shared" si="8"/>
        <v>85.733333333333334</v>
      </c>
      <c r="J175" s="19"/>
      <c r="K175" s="17">
        <v>91.25</v>
      </c>
      <c r="L175" s="17">
        <v>91.75</v>
      </c>
      <c r="M175" s="17">
        <v>90.2</v>
      </c>
      <c r="N175" s="17">
        <v>84.5</v>
      </c>
      <c r="O175" s="17">
        <v>88.89</v>
      </c>
      <c r="P175" s="17">
        <v>83.22</v>
      </c>
      <c r="Q175" s="20">
        <f t="shared" si="7"/>
        <v>88.301666666666662</v>
      </c>
    </row>
    <row r="176" spans="1:17" ht="15.75" x14ac:dyDescent="0.25">
      <c r="A176" s="4">
        <v>159</v>
      </c>
      <c r="B176" s="21" t="s">
        <v>216</v>
      </c>
      <c r="C176" s="22">
        <v>85.95</v>
      </c>
      <c r="D176" s="22">
        <v>81.95</v>
      </c>
      <c r="E176" s="22">
        <v>81.95</v>
      </c>
      <c r="F176" s="22">
        <v>77.650000000000006</v>
      </c>
      <c r="G176" s="22">
        <v>71.25</v>
      </c>
      <c r="H176" s="22">
        <v>73.75</v>
      </c>
      <c r="I176" s="23">
        <f t="shared" si="8"/>
        <v>78.75</v>
      </c>
      <c r="J176" s="19"/>
      <c r="K176" s="22">
        <v>84.5</v>
      </c>
      <c r="L176" s="22">
        <v>90</v>
      </c>
      <c r="M176" s="22">
        <v>87.95</v>
      </c>
      <c r="N176" s="22">
        <v>88.1</v>
      </c>
      <c r="O176" s="22">
        <v>90.42</v>
      </c>
      <c r="P176" s="22">
        <v>87.77</v>
      </c>
      <c r="Q176" s="19">
        <f t="shared" si="7"/>
        <v>88.123333333333335</v>
      </c>
    </row>
    <row r="177" spans="1:17" ht="15.75" x14ac:dyDescent="0.25">
      <c r="A177" s="4">
        <v>160</v>
      </c>
      <c r="B177" s="16" t="s">
        <v>156</v>
      </c>
      <c r="C177" s="17">
        <v>86</v>
      </c>
      <c r="D177" s="17">
        <v>90.25</v>
      </c>
      <c r="E177" s="17">
        <v>78.8</v>
      </c>
      <c r="F177" s="17">
        <v>77.55</v>
      </c>
      <c r="G177" s="17">
        <v>83.85</v>
      </c>
      <c r="H177" s="17">
        <v>92.15</v>
      </c>
      <c r="I177" s="18">
        <f t="shared" si="8"/>
        <v>84.766666666666666</v>
      </c>
      <c r="J177" s="19"/>
      <c r="K177" s="17">
        <v>87.35</v>
      </c>
      <c r="L177" s="17">
        <v>93.45</v>
      </c>
      <c r="M177" s="17">
        <v>90.8</v>
      </c>
      <c r="N177" s="17">
        <v>90.48</v>
      </c>
      <c r="O177" s="17">
        <v>85.16</v>
      </c>
      <c r="P177" s="17">
        <v>80.400000000000006</v>
      </c>
      <c r="Q177" s="20">
        <f t="shared" si="7"/>
        <v>87.94</v>
      </c>
    </row>
    <row r="178" spans="1:17" ht="15.75" x14ac:dyDescent="0.25">
      <c r="A178" s="4">
        <v>161</v>
      </c>
      <c r="B178" s="21" t="s">
        <v>54</v>
      </c>
      <c r="C178" s="22">
        <v>87.05</v>
      </c>
      <c r="D178" s="22">
        <v>85.05</v>
      </c>
      <c r="E178" s="22">
        <v>90.55</v>
      </c>
      <c r="F178" s="22">
        <v>82.15</v>
      </c>
      <c r="G178" s="22">
        <v>82.65</v>
      </c>
      <c r="H178" s="22">
        <v>75</v>
      </c>
      <c r="I178" s="23">
        <f t="shared" si="8"/>
        <v>83.74166666666666</v>
      </c>
      <c r="J178" s="19"/>
      <c r="K178" s="22">
        <v>75.45</v>
      </c>
      <c r="L178" s="22">
        <v>87.1</v>
      </c>
      <c r="M178" s="22">
        <v>90.2</v>
      </c>
      <c r="N178" s="22">
        <v>91.26</v>
      </c>
      <c r="O178" s="22">
        <v>83.35</v>
      </c>
      <c r="P178" s="22">
        <v>99.15</v>
      </c>
      <c r="Q178" s="19">
        <f t="shared" si="7"/>
        <v>87.751666666666665</v>
      </c>
    </row>
    <row r="179" spans="1:17" ht="15.75" x14ac:dyDescent="0.25">
      <c r="A179" s="4">
        <v>162</v>
      </c>
      <c r="B179" s="16" t="s">
        <v>205</v>
      </c>
      <c r="C179" s="17">
        <v>72.45</v>
      </c>
      <c r="D179" s="17">
        <v>75.849999999999994</v>
      </c>
      <c r="E179" s="17">
        <v>81</v>
      </c>
      <c r="F179" s="17">
        <v>86.5</v>
      </c>
      <c r="G179" s="17">
        <v>87.45</v>
      </c>
      <c r="H179" s="17">
        <v>74.5</v>
      </c>
      <c r="I179" s="18">
        <f t="shared" si="8"/>
        <v>79.625</v>
      </c>
      <c r="J179" s="19"/>
      <c r="K179" s="17">
        <v>78.599999999999994</v>
      </c>
      <c r="L179" s="17">
        <v>85.35</v>
      </c>
      <c r="M179" s="17">
        <v>80.5</v>
      </c>
      <c r="N179" s="17">
        <v>92.78</v>
      </c>
      <c r="O179" s="17">
        <v>96.48</v>
      </c>
      <c r="P179" s="17">
        <v>91.61</v>
      </c>
      <c r="Q179" s="20">
        <f t="shared" si="7"/>
        <v>87.553333333333342</v>
      </c>
    </row>
    <row r="180" spans="1:17" ht="15.75" x14ac:dyDescent="0.25">
      <c r="A180" s="4">
        <v>163</v>
      </c>
      <c r="B180" s="21" t="s">
        <v>16</v>
      </c>
      <c r="C180" s="22">
        <v>95.05</v>
      </c>
      <c r="D180" s="22">
        <v>95.6</v>
      </c>
      <c r="E180" s="22">
        <v>88.4</v>
      </c>
      <c r="F180" s="22">
        <v>94.3</v>
      </c>
      <c r="G180" s="22">
        <v>63.15</v>
      </c>
      <c r="H180" s="22">
        <v>76.8</v>
      </c>
      <c r="I180" s="23">
        <f t="shared" si="8"/>
        <v>85.55</v>
      </c>
      <c r="J180" s="19"/>
      <c r="K180" s="22">
        <v>79.3</v>
      </c>
      <c r="L180" s="22">
        <v>89.75</v>
      </c>
      <c r="M180" s="22">
        <v>90</v>
      </c>
      <c r="N180" s="22">
        <v>93.05</v>
      </c>
      <c r="O180" s="22">
        <v>77.2</v>
      </c>
      <c r="P180" s="22">
        <v>93.79</v>
      </c>
      <c r="Q180" s="19">
        <f t="shared" si="7"/>
        <v>87.181666666666672</v>
      </c>
    </row>
    <row r="181" spans="1:17" ht="15.75" x14ac:dyDescent="0.25">
      <c r="A181" s="4">
        <v>164</v>
      </c>
      <c r="B181" s="16" t="s">
        <v>149</v>
      </c>
      <c r="C181" s="17">
        <v>82.65</v>
      </c>
      <c r="D181" s="17">
        <v>79.650000000000006</v>
      </c>
      <c r="E181" s="17">
        <v>87.85</v>
      </c>
      <c r="F181" s="17">
        <v>94.5</v>
      </c>
      <c r="G181" s="17">
        <v>94.8</v>
      </c>
      <c r="H181" s="17">
        <v>89.3</v>
      </c>
      <c r="I181" s="18">
        <f t="shared" si="8"/>
        <v>88.125</v>
      </c>
      <c r="J181" s="19"/>
      <c r="K181" s="17">
        <v>82.8</v>
      </c>
      <c r="L181" s="17">
        <v>85.35</v>
      </c>
      <c r="M181" s="17">
        <v>84.55</v>
      </c>
      <c r="N181" s="17">
        <v>89.47</v>
      </c>
      <c r="O181" s="17">
        <v>89.48</v>
      </c>
      <c r="P181" s="17">
        <v>90.68</v>
      </c>
      <c r="Q181" s="20">
        <f t="shared" si="7"/>
        <v>87.054999999999993</v>
      </c>
    </row>
    <row r="182" spans="1:17" ht="15.75" x14ac:dyDescent="0.25">
      <c r="A182" s="4">
        <v>165</v>
      </c>
      <c r="B182" s="21" t="s">
        <v>194</v>
      </c>
      <c r="C182" s="22">
        <v>79.099999999999994</v>
      </c>
      <c r="D182" s="22">
        <v>76</v>
      </c>
      <c r="E182" s="22">
        <v>80.7</v>
      </c>
      <c r="F182" s="22">
        <v>75.400000000000006</v>
      </c>
      <c r="G182" s="22">
        <v>77.400000000000006</v>
      </c>
      <c r="H182" s="22">
        <v>76.650000000000006</v>
      </c>
      <c r="I182" s="23">
        <f t="shared" si="8"/>
        <v>77.541666666666671</v>
      </c>
      <c r="J182" s="19"/>
      <c r="K182" s="22">
        <v>78.2</v>
      </c>
      <c r="L182" s="22">
        <v>80.650000000000006</v>
      </c>
      <c r="M182" s="22">
        <v>73.150000000000006</v>
      </c>
      <c r="N182" s="22">
        <v>96.83</v>
      </c>
      <c r="O182" s="22">
        <v>94.19</v>
      </c>
      <c r="P182" s="22">
        <v>96.9</v>
      </c>
      <c r="Q182" s="19">
        <f t="shared" si="7"/>
        <v>86.65333333333335</v>
      </c>
    </row>
    <row r="183" spans="1:17" ht="15.75" x14ac:dyDescent="0.25">
      <c r="A183" s="4">
        <v>166</v>
      </c>
      <c r="B183" s="16" t="s">
        <v>175</v>
      </c>
      <c r="C183" s="17">
        <v>81</v>
      </c>
      <c r="D183" s="17">
        <v>80</v>
      </c>
      <c r="E183" s="17">
        <v>91</v>
      </c>
      <c r="F183" s="17">
        <v>88.75</v>
      </c>
      <c r="G183" s="17">
        <v>85.5</v>
      </c>
      <c r="H183" s="17">
        <v>85.5</v>
      </c>
      <c r="I183" s="18">
        <f t="shared" si="8"/>
        <v>85.291666666666671</v>
      </c>
      <c r="J183" s="19"/>
      <c r="K183" s="17">
        <v>78</v>
      </c>
      <c r="L183" s="17">
        <v>69.5</v>
      </c>
      <c r="M183" s="17">
        <v>87</v>
      </c>
      <c r="N183" s="17">
        <v>95.98</v>
      </c>
      <c r="O183" s="17">
        <v>93.77</v>
      </c>
      <c r="P183" s="17">
        <v>93.78</v>
      </c>
      <c r="Q183" s="20">
        <f t="shared" si="7"/>
        <v>86.338333333333324</v>
      </c>
    </row>
    <row r="184" spans="1:17" ht="15.75" x14ac:dyDescent="0.25">
      <c r="A184" s="4">
        <v>167</v>
      </c>
      <c r="B184" s="21" t="s">
        <v>116</v>
      </c>
      <c r="C184" s="22">
        <v>82.7</v>
      </c>
      <c r="D184" s="22">
        <v>82.7</v>
      </c>
      <c r="E184" s="22">
        <v>86.25</v>
      </c>
      <c r="F184" s="22">
        <v>88</v>
      </c>
      <c r="G184" s="22">
        <v>91.75</v>
      </c>
      <c r="H184" s="22">
        <v>89.25</v>
      </c>
      <c r="I184" s="23">
        <f t="shared" si="8"/>
        <v>86.774999999999991</v>
      </c>
      <c r="J184" s="19"/>
      <c r="K184" s="22">
        <v>89</v>
      </c>
      <c r="L184" s="22">
        <v>85.9</v>
      </c>
      <c r="M184" s="22">
        <v>79.400000000000006</v>
      </c>
      <c r="N184" s="22">
        <v>84.83</v>
      </c>
      <c r="O184" s="22">
        <v>91.86</v>
      </c>
      <c r="P184" s="22">
        <v>86.98</v>
      </c>
      <c r="Q184" s="19">
        <f t="shared" si="7"/>
        <v>86.328333333333333</v>
      </c>
    </row>
    <row r="185" spans="1:17" ht="15.75" x14ac:dyDescent="0.25">
      <c r="A185" s="4">
        <v>168</v>
      </c>
      <c r="B185" s="16" t="s">
        <v>132</v>
      </c>
      <c r="C185" s="17">
        <v>88.1</v>
      </c>
      <c r="D185" s="17">
        <v>89.35</v>
      </c>
      <c r="E185" s="17">
        <v>83.8</v>
      </c>
      <c r="F185" s="17">
        <v>76.5</v>
      </c>
      <c r="G185" s="17">
        <v>75.5</v>
      </c>
      <c r="H185" s="17">
        <v>85.8</v>
      </c>
      <c r="I185" s="18">
        <f t="shared" si="8"/>
        <v>83.174999999999997</v>
      </c>
      <c r="J185" s="19"/>
      <c r="K185" s="17">
        <v>88.25</v>
      </c>
      <c r="L185" s="17">
        <v>87.75</v>
      </c>
      <c r="M185" s="17">
        <v>86</v>
      </c>
      <c r="N185" s="17">
        <v>77.41</v>
      </c>
      <c r="O185" s="17">
        <v>87.24</v>
      </c>
      <c r="P185" s="17">
        <v>91.02</v>
      </c>
      <c r="Q185" s="20">
        <f t="shared" si="7"/>
        <v>86.278333333333322</v>
      </c>
    </row>
    <row r="186" spans="1:17" ht="15.75" x14ac:dyDescent="0.25">
      <c r="A186" s="4">
        <v>169</v>
      </c>
      <c r="B186" s="21" t="s">
        <v>115</v>
      </c>
      <c r="C186" s="22">
        <v>21.5</v>
      </c>
      <c r="D186" s="22">
        <v>18.5</v>
      </c>
      <c r="E186" s="22">
        <v>75</v>
      </c>
      <c r="F186" s="22">
        <v>72</v>
      </c>
      <c r="G186" s="22">
        <v>77.25</v>
      </c>
      <c r="H186" s="22">
        <v>83</v>
      </c>
      <c r="I186" s="23">
        <f t="shared" si="8"/>
        <v>57.875</v>
      </c>
      <c r="J186" s="19"/>
      <c r="K186" s="22">
        <v>87.8</v>
      </c>
      <c r="L186" s="22">
        <v>83.7</v>
      </c>
      <c r="M186" s="22">
        <v>80</v>
      </c>
      <c r="N186" s="22">
        <v>83.24</v>
      </c>
      <c r="O186" s="22">
        <v>94.49</v>
      </c>
      <c r="P186" s="22">
        <v>86.78</v>
      </c>
      <c r="Q186" s="19">
        <f t="shared" si="7"/>
        <v>86.001666666666665</v>
      </c>
    </row>
    <row r="187" spans="1:17" ht="15.75" x14ac:dyDescent="0.25">
      <c r="A187" s="4">
        <v>170</v>
      </c>
      <c r="B187" s="16" t="s">
        <v>159</v>
      </c>
      <c r="C187" s="17">
        <v>89.2</v>
      </c>
      <c r="D187" s="17">
        <v>90.7</v>
      </c>
      <c r="E187" s="17">
        <v>91.1</v>
      </c>
      <c r="F187" s="17">
        <v>95.15</v>
      </c>
      <c r="G187" s="17">
        <v>93.15</v>
      </c>
      <c r="H187" s="17">
        <v>89.05</v>
      </c>
      <c r="I187" s="18">
        <f t="shared" si="8"/>
        <v>91.391666666666652</v>
      </c>
      <c r="J187" s="19"/>
      <c r="K187" s="17">
        <v>86.65</v>
      </c>
      <c r="L187" s="17">
        <v>85.15</v>
      </c>
      <c r="M187" s="17">
        <v>82.25</v>
      </c>
      <c r="N187" s="17">
        <v>83.88</v>
      </c>
      <c r="O187" s="17">
        <v>93.25</v>
      </c>
      <c r="P187" s="17">
        <v>84.38</v>
      </c>
      <c r="Q187" s="20">
        <f t="shared" si="7"/>
        <v>85.926666666666662</v>
      </c>
    </row>
    <row r="188" spans="1:17" ht="15.75" x14ac:dyDescent="0.25">
      <c r="A188" s="4">
        <v>171</v>
      </c>
      <c r="B188" s="21" t="s">
        <v>46</v>
      </c>
      <c r="C188" s="22">
        <v>76.3</v>
      </c>
      <c r="D188" s="22">
        <v>71.349999999999994</v>
      </c>
      <c r="E188" s="22">
        <v>71.25</v>
      </c>
      <c r="F188" s="22">
        <v>79.75</v>
      </c>
      <c r="G188" s="22">
        <v>72.8</v>
      </c>
      <c r="H188" s="22">
        <v>86.3</v>
      </c>
      <c r="I188" s="23">
        <f t="shared" si="8"/>
        <v>76.291666666666671</v>
      </c>
      <c r="J188" s="19"/>
      <c r="K188" s="22">
        <v>86.55</v>
      </c>
      <c r="L188" s="22">
        <v>87.3</v>
      </c>
      <c r="M188" s="22">
        <v>86.75</v>
      </c>
      <c r="N188" s="22">
        <v>84.35</v>
      </c>
      <c r="O188" s="22">
        <v>86.53</v>
      </c>
      <c r="P188" s="22">
        <v>83.96</v>
      </c>
      <c r="Q188" s="19">
        <f t="shared" si="7"/>
        <v>85.90666666666668</v>
      </c>
    </row>
    <row r="189" spans="1:17" ht="15.75" x14ac:dyDescent="0.25">
      <c r="A189" s="4">
        <v>172</v>
      </c>
      <c r="B189" s="16" t="s">
        <v>171</v>
      </c>
      <c r="C189" s="17">
        <v>96.25</v>
      </c>
      <c r="D189" s="17">
        <v>96.25</v>
      </c>
      <c r="E189" s="17">
        <v>92.75</v>
      </c>
      <c r="F189" s="17">
        <v>87.25</v>
      </c>
      <c r="G189" s="17">
        <v>87</v>
      </c>
      <c r="H189" s="17">
        <v>58.25</v>
      </c>
      <c r="I189" s="18">
        <f t="shared" ref="I189:I220" si="9">AVERAGE(C189:H189)</f>
        <v>86.291666666666671</v>
      </c>
      <c r="J189" s="19"/>
      <c r="K189" s="17">
        <v>81.25</v>
      </c>
      <c r="L189" s="17">
        <v>82.25</v>
      </c>
      <c r="M189" s="17">
        <v>88.25</v>
      </c>
      <c r="N189" s="17">
        <v>90.1</v>
      </c>
      <c r="O189" s="17">
        <v>86.02</v>
      </c>
      <c r="P189" s="17">
        <v>86.32</v>
      </c>
      <c r="Q189" s="20">
        <f t="shared" si="7"/>
        <v>85.698333333333338</v>
      </c>
    </row>
    <row r="190" spans="1:17" ht="15.75" x14ac:dyDescent="0.25">
      <c r="A190" s="4">
        <v>173</v>
      </c>
      <c r="B190" s="21" t="s">
        <v>102</v>
      </c>
      <c r="C190" s="22">
        <v>88.9</v>
      </c>
      <c r="D190" s="22">
        <v>90.45</v>
      </c>
      <c r="E190" s="22">
        <v>89.25</v>
      </c>
      <c r="F190" s="22">
        <v>91.6</v>
      </c>
      <c r="G190" s="22">
        <v>81.400000000000006</v>
      </c>
      <c r="H190" s="22">
        <v>90.1</v>
      </c>
      <c r="I190" s="23">
        <f t="shared" si="9"/>
        <v>88.616666666666674</v>
      </c>
      <c r="J190" s="19"/>
      <c r="K190" s="22">
        <v>91.35</v>
      </c>
      <c r="L190" s="22">
        <v>87.05</v>
      </c>
      <c r="M190" s="22">
        <v>83.9</v>
      </c>
      <c r="N190" s="22">
        <v>83.47</v>
      </c>
      <c r="O190" s="22">
        <v>86.72</v>
      </c>
      <c r="P190" s="22">
        <v>79.930000000000007</v>
      </c>
      <c r="Q190" s="19">
        <f t="shared" si="7"/>
        <v>85.40333333333335</v>
      </c>
    </row>
    <row r="191" spans="1:17" ht="15.75" x14ac:dyDescent="0.25">
      <c r="A191" s="4">
        <v>174</v>
      </c>
      <c r="B191" s="16" t="s">
        <v>124</v>
      </c>
      <c r="C191" s="17">
        <v>89.75</v>
      </c>
      <c r="D191" s="17">
        <v>88.25</v>
      </c>
      <c r="E191" s="17">
        <v>83.25</v>
      </c>
      <c r="F191" s="17">
        <v>81</v>
      </c>
      <c r="G191" s="17">
        <v>80.3</v>
      </c>
      <c r="H191" s="17">
        <v>90.5</v>
      </c>
      <c r="I191" s="18">
        <f t="shared" si="9"/>
        <v>85.508333333333326</v>
      </c>
      <c r="J191" s="19"/>
      <c r="K191" s="17">
        <v>92.8</v>
      </c>
      <c r="L191" s="17">
        <v>92.8</v>
      </c>
      <c r="M191" s="17">
        <v>91.3</v>
      </c>
      <c r="N191" s="17">
        <v>83.77</v>
      </c>
      <c r="O191" s="17">
        <v>81.400000000000006</v>
      </c>
      <c r="P191" s="17">
        <v>66.89</v>
      </c>
      <c r="Q191" s="20">
        <f t="shared" si="7"/>
        <v>84.826666666666654</v>
      </c>
    </row>
    <row r="192" spans="1:17" ht="15.75" x14ac:dyDescent="0.25">
      <c r="A192" s="4">
        <v>175</v>
      </c>
      <c r="B192" s="21" t="s">
        <v>139</v>
      </c>
      <c r="C192" s="22">
        <v>93.75</v>
      </c>
      <c r="D192" s="22">
        <v>94.05</v>
      </c>
      <c r="E192" s="22">
        <v>90.25</v>
      </c>
      <c r="F192" s="22">
        <v>70</v>
      </c>
      <c r="G192" s="22">
        <v>78</v>
      </c>
      <c r="H192" s="22">
        <v>81.75</v>
      </c>
      <c r="I192" s="23">
        <f t="shared" si="9"/>
        <v>84.63333333333334</v>
      </c>
      <c r="J192" s="19"/>
      <c r="K192" s="22">
        <v>84.25</v>
      </c>
      <c r="L192" s="22">
        <v>87</v>
      </c>
      <c r="M192" s="22">
        <v>87</v>
      </c>
      <c r="N192" s="22">
        <v>81.38</v>
      </c>
      <c r="O192" s="22">
        <v>84.54</v>
      </c>
      <c r="P192" s="22">
        <v>84.24</v>
      </c>
      <c r="Q192" s="19">
        <f t="shared" si="7"/>
        <v>84.734999999999999</v>
      </c>
    </row>
    <row r="193" spans="1:17" ht="15.75" x14ac:dyDescent="0.25">
      <c r="A193" s="4">
        <v>176</v>
      </c>
      <c r="B193" s="16" t="s">
        <v>29</v>
      </c>
      <c r="C193" s="17">
        <v>88.75</v>
      </c>
      <c r="D193" s="17">
        <v>86.85</v>
      </c>
      <c r="E193" s="17">
        <v>83.3</v>
      </c>
      <c r="F193" s="17">
        <v>82.3</v>
      </c>
      <c r="G193" s="17">
        <v>82.2</v>
      </c>
      <c r="H193" s="17">
        <v>86.2</v>
      </c>
      <c r="I193" s="18">
        <f t="shared" si="9"/>
        <v>84.933333333333323</v>
      </c>
      <c r="J193" s="19"/>
      <c r="K193" s="17">
        <v>84.7</v>
      </c>
      <c r="L193" s="17">
        <v>83.7</v>
      </c>
      <c r="M193" s="17">
        <v>83.7</v>
      </c>
      <c r="N193" s="17">
        <v>81.3</v>
      </c>
      <c r="O193" s="17">
        <v>85.24</v>
      </c>
      <c r="P193" s="17">
        <v>85.75</v>
      </c>
      <c r="Q193" s="20">
        <f t="shared" si="7"/>
        <v>84.065000000000012</v>
      </c>
    </row>
    <row r="194" spans="1:17" ht="15.75" x14ac:dyDescent="0.25">
      <c r="A194" s="4">
        <v>177</v>
      </c>
      <c r="B194" s="21" t="s">
        <v>41</v>
      </c>
      <c r="C194" s="22">
        <v>90.7</v>
      </c>
      <c r="D194" s="22">
        <v>88.7</v>
      </c>
      <c r="E194" s="22">
        <v>82.5</v>
      </c>
      <c r="F194" s="22">
        <v>82.15</v>
      </c>
      <c r="G194" s="22">
        <v>84.9</v>
      </c>
      <c r="H194" s="22">
        <v>89.35</v>
      </c>
      <c r="I194" s="23">
        <f t="shared" si="9"/>
        <v>86.383333333333326</v>
      </c>
      <c r="J194" s="19"/>
      <c r="K194" s="22">
        <v>84.5</v>
      </c>
      <c r="L194" s="22">
        <v>85.5</v>
      </c>
      <c r="M194" s="22">
        <v>84</v>
      </c>
      <c r="N194" s="22">
        <v>83.88</v>
      </c>
      <c r="O194" s="22">
        <v>85.46</v>
      </c>
      <c r="P194" s="22">
        <v>80.78</v>
      </c>
      <c r="Q194" s="19">
        <f t="shared" si="7"/>
        <v>84.02</v>
      </c>
    </row>
    <row r="195" spans="1:17" ht="15.75" x14ac:dyDescent="0.25">
      <c r="A195" s="4">
        <v>178</v>
      </c>
      <c r="B195" s="16" t="s">
        <v>74</v>
      </c>
      <c r="C195" s="17">
        <v>92.5</v>
      </c>
      <c r="D195" s="17">
        <v>85.5</v>
      </c>
      <c r="E195" s="17">
        <v>76.75</v>
      </c>
      <c r="F195" s="17">
        <v>89</v>
      </c>
      <c r="G195" s="17">
        <v>91</v>
      </c>
      <c r="H195" s="17">
        <v>84</v>
      </c>
      <c r="I195" s="18">
        <f t="shared" si="9"/>
        <v>86.458333333333329</v>
      </c>
      <c r="J195" s="19"/>
      <c r="K195" s="17">
        <v>86.5</v>
      </c>
      <c r="L195" s="17">
        <v>77.5</v>
      </c>
      <c r="M195" s="17">
        <v>82.5</v>
      </c>
      <c r="N195" s="17">
        <v>83.12</v>
      </c>
      <c r="O195" s="17">
        <v>93.57</v>
      </c>
      <c r="P195" s="17">
        <v>80.62</v>
      </c>
      <c r="Q195" s="20">
        <f t="shared" si="7"/>
        <v>83.968333333333334</v>
      </c>
    </row>
    <row r="196" spans="1:17" ht="15.75" x14ac:dyDescent="0.25">
      <c r="A196" s="4">
        <v>179</v>
      </c>
      <c r="B196" s="21" t="s">
        <v>207</v>
      </c>
      <c r="C196" s="22">
        <v>90</v>
      </c>
      <c r="D196" s="22">
        <v>86.5</v>
      </c>
      <c r="E196" s="22">
        <v>85.45</v>
      </c>
      <c r="F196" s="22">
        <v>90</v>
      </c>
      <c r="G196" s="22">
        <v>86.75</v>
      </c>
      <c r="H196" s="22">
        <v>91.15</v>
      </c>
      <c r="I196" s="23">
        <f t="shared" si="9"/>
        <v>88.308333333333337</v>
      </c>
      <c r="J196" s="19"/>
      <c r="K196" s="22">
        <v>86</v>
      </c>
      <c r="L196" s="22">
        <v>83</v>
      </c>
      <c r="M196" s="22">
        <v>74.5</v>
      </c>
      <c r="N196" s="22">
        <v>78.900000000000006</v>
      </c>
      <c r="O196" s="22">
        <v>89.72</v>
      </c>
      <c r="P196" s="22">
        <v>82.36</v>
      </c>
      <c r="Q196" s="19">
        <f t="shared" si="7"/>
        <v>82.413333333333341</v>
      </c>
    </row>
    <row r="197" spans="1:17" ht="15.75" x14ac:dyDescent="0.25">
      <c r="A197" s="4">
        <v>180</v>
      </c>
      <c r="B197" s="16" t="s">
        <v>37</v>
      </c>
      <c r="C197" s="17">
        <v>85.25</v>
      </c>
      <c r="D197" s="17">
        <v>85.65</v>
      </c>
      <c r="E197" s="17">
        <v>57.8</v>
      </c>
      <c r="F197" s="17">
        <v>45.95</v>
      </c>
      <c r="G197" s="17">
        <v>68.95</v>
      </c>
      <c r="H197" s="17">
        <v>85.95</v>
      </c>
      <c r="I197" s="18">
        <f t="shared" si="9"/>
        <v>71.591666666666654</v>
      </c>
      <c r="J197" s="19"/>
      <c r="K197" s="17">
        <v>83.45</v>
      </c>
      <c r="L197" s="17">
        <v>80.95</v>
      </c>
      <c r="M197" s="17">
        <v>66.5</v>
      </c>
      <c r="N197" s="17">
        <v>82.09</v>
      </c>
      <c r="O197" s="17">
        <v>93.07</v>
      </c>
      <c r="P197" s="17">
        <v>87</v>
      </c>
      <c r="Q197" s="20">
        <f t="shared" si="7"/>
        <v>82.176666666666662</v>
      </c>
    </row>
    <row r="198" spans="1:17" ht="15.75" x14ac:dyDescent="0.25">
      <c r="A198" s="4">
        <v>181</v>
      </c>
      <c r="B198" s="21" t="s">
        <v>15</v>
      </c>
      <c r="C198" s="22">
        <v>68.849999999999994</v>
      </c>
      <c r="D198" s="22">
        <v>67.849999999999994</v>
      </c>
      <c r="E198" s="22">
        <v>76.8</v>
      </c>
      <c r="F198" s="22">
        <v>76.05</v>
      </c>
      <c r="G198" s="22">
        <v>75.150000000000006</v>
      </c>
      <c r="H198" s="22">
        <v>85.25</v>
      </c>
      <c r="I198" s="23">
        <f t="shared" si="9"/>
        <v>74.991666666666674</v>
      </c>
      <c r="J198" s="19"/>
      <c r="K198" s="22">
        <v>90.25</v>
      </c>
      <c r="L198" s="22">
        <v>89.25</v>
      </c>
      <c r="M198" s="22">
        <v>88.5</v>
      </c>
      <c r="N198" s="22">
        <v>83.2</v>
      </c>
      <c r="O198" s="22">
        <v>88.24</v>
      </c>
      <c r="P198" s="22">
        <v>51.29</v>
      </c>
      <c r="Q198" s="19">
        <f t="shared" si="7"/>
        <v>81.788333333333341</v>
      </c>
    </row>
    <row r="199" spans="1:17" ht="15.75" x14ac:dyDescent="0.25">
      <c r="A199" s="4">
        <v>182</v>
      </c>
      <c r="B199" s="16" t="s">
        <v>182</v>
      </c>
      <c r="C199" s="17">
        <v>76.25</v>
      </c>
      <c r="D199" s="17">
        <v>78.25</v>
      </c>
      <c r="E199" s="17">
        <v>86</v>
      </c>
      <c r="F199" s="17">
        <v>86.75</v>
      </c>
      <c r="G199" s="17">
        <v>89</v>
      </c>
      <c r="H199" s="17">
        <v>84.15</v>
      </c>
      <c r="I199" s="18">
        <f t="shared" si="9"/>
        <v>83.399999999999991</v>
      </c>
      <c r="J199" s="19"/>
      <c r="K199" s="17">
        <v>85.5</v>
      </c>
      <c r="L199" s="17">
        <v>86</v>
      </c>
      <c r="M199" s="17">
        <v>82.5</v>
      </c>
      <c r="N199" s="17">
        <v>90.1</v>
      </c>
      <c r="O199" s="17">
        <v>87.79</v>
      </c>
      <c r="P199" s="17">
        <v>58.64</v>
      </c>
      <c r="Q199" s="20">
        <f t="shared" si="7"/>
        <v>81.75500000000001</v>
      </c>
    </row>
    <row r="200" spans="1:17" ht="15.75" x14ac:dyDescent="0.25">
      <c r="A200" s="4">
        <v>183</v>
      </c>
      <c r="B200" s="21" t="s">
        <v>113</v>
      </c>
      <c r="C200" s="22">
        <v>69.16</v>
      </c>
      <c r="D200" s="22">
        <v>70.099999999999994</v>
      </c>
      <c r="E200" s="22">
        <v>72.05</v>
      </c>
      <c r="F200" s="22">
        <v>82.6</v>
      </c>
      <c r="G200" s="22">
        <v>87.6</v>
      </c>
      <c r="H200" s="22">
        <v>79.25</v>
      </c>
      <c r="I200" s="23">
        <f t="shared" si="9"/>
        <v>76.793333333333337</v>
      </c>
      <c r="J200" s="19"/>
      <c r="K200" s="22">
        <v>80</v>
      </c>
      <c r="L200" s="22">
        <v>82.1</v>
      </c>
      <c r="M200" s="22">
        <v>78.3</v>
      </c>
      <c r="N200" s="22">
        <v>84.61</v>
      </c>
      <c r="O200" s="22">
        <v>84.12</v>
      </c>
      <c r="P200" s="22">
        <v>79.900000000000006</v>
      </c>
      <c r="Q200" s="19">
        <f t="shared" si="7"/>
        <v>81.504999999999995</v>
      </c>
    </row>
    <row r="201" spans="1:17" ht="15.75" x14ac:dyDescent="0.25">
      <c r="A201" s="4">
        <v>184</v>
      </c>
      <c r="B201" s="16" t="s">
        <v>212</v>
      </c>
      <c r="C201" s="17">
        <v>81.25</v>
      </c>
      <c r="D201" s="17">
        <v>77.75</v>
      </c>
      <c r="E201" s="17">
        <v>85.75</v>
      </c>
      <c r="F201" s="17">
        <v>74.25</v>
      </c>
      <c r="G201" s="17">
        <v>83.75</v>
      </c>
      <c r="H201" s="17">
        <v>78.55</v>
      </c>
      <c r="I201" s="18">
        <f t="shared" si="9"/>
        <v>80.216666666666669</v>
      </c>
      <c r="J201" s="19"/>
      <c r="K201" s="17">
        <v>89.4</v>
      </c>
      <c r="L201" s="17">
        <v>81.25</v>
      </c>
      <c r="M201" s="17">
        <v>77</v>
      </c>
      <c r="N201" s="17">
        <v>85.18</v>
      </c>
      <c r="O201" s="17">
        <v>77.36</v>
      </c>
      <c r="P201" s="17">
        <v>76.459999999999994</v>
      </c>
      <c r="Q201" s="20">
        <f t="shared" si="7"/>
        <v>81.108333333333334</v>
      </c>
    </row>
    <row r="202" spans="1:17" ht="15.75" x14ac:dyDescent="0.25">
      <c r="A202" s="4">
        <v>185</v>
      </c>
      <c r="B202" s="21" t="s">
        <v>150</v>
      </c>
      <c r="C202" s="22">
        <v>40.9</v>
      </c>
      <c r="D202" s="22">
        <v>38.4</v>
      </c>
      <c r="E202" s="22">
        <v>46.95</v>
      </c>
      <c r="F202" s="22">
        <v>40.200000000000003</v>
      </c>
      <c r="G202" s="22">
        <v>51.3</v>
      </c>
      <c r="H202" s="22">
        <v>48.75</v>
      </c>
      <c r="I202" s="23">
        <f t="shared" si="9"/>
        <v>44.416666666666664</v>
      </c>
      <c r="J202" s="19"/>
      <c r="K202" s="22">
        <v>65.55</v>
      </c>
      <c r="L202" s="22">
        <v>74.3</v>
      </c>
      <c r="M202" s="22">
        <v>81.25</v>
      </c>
      <c r="N202" s="22">
        <v>83.64</v>
      </c>
      <c r="O202" s="22">
        <v>80.22</v>
      </c>
      <c r="P202" s="22">
        <v>98.9</v>
      </c>
      <c r="Q202" s="19">
        <f t="shared" si="7"/>
        <v>80.643333333333331</v>
      </c>
    </row>
    <row r="203" spans="1:17" ht="15.75" x14ac:dyDescent="0.25">
      <c r="A203" s="4">
        <v>186</v>
      </c>
      <c r="B203" s="16" t="s">
        <v>111</v>
      </c>
      <c r="C203" s="17">
        <v>79.75</v>
      </c>
      <c r="D203" s="17">
        <v>79.75</v>
      </c>
      <c r="E203" s="17">
        <v>90.7</v>
      </c>
      <c r="F203" s="17">
        <v>82.6</v>
      </c>
      <c r="G203" s="17">
        <v>95.6</v>
      </c>
      <c r="H203" s="17">
        <v>90.65</v>
      </c>
      <c r="I203" s="18">
        <f t="shared" si="9"/>
        <v>86.508333333333326</v>
      </c>
      <c r="J203" s="19"/>
      <c r="K203" s="17">
        <v>95.25</v>
      </c>
      <c r="L203" s="17">
        <v>68.7</v>
      </c>
      <c r="M203" s="17">
        <v>85.75</v>
      </c>
      <c r="N203" s="17">
        <v>92.27</v>
      </c>
      <c r="O203" s="17">
        <v>97.57</v>
      </c>
      <c r="P203" s="17">
        <v>43.41</v>
      </c>
      <c r="Q203" s="20">
        <f t="shared" si="7"/>
        <v>80.49166666666666</v>
      </c>
    </row>
    <row r="204" spans="1:17" ht="15.75" x14ac:dyDescent="0.25">
      <c r="A204" s="4">
        <v>187</v>
      </c>
      <c r="B204" s="21" t="s">
        <v>94</v>
      </c>
      <c r="C204" s="22">
        <v>88.7</v>
      </c>
      <c r="D204" s="22">
        <v>86.7</v>
      </c>
      <c r="E204" s="22">
        <v>88.5</v>
      </c>
      <c r="F204" s="22">
        <v>88</v>
      </c>
      <c r="G204" s="22">
        <v>86.25</v>
      </c>
      <c r="H204" s="22">
        <v>83.5</v>
      </c>
      <c r="I204" s="23">
        <f t="shared" si="9"/>
        <v>86.941666666666663</v>
      </c>
      <c r="J204" s="19"/>
      <c r="K204" s="22">
        <v>86</v>
      </c>
      <c r="L204" s="22">
        <v>77</v>
      </c>
      <c r="M204" s="22">
        <v>75.25</v>
      </c>
      <c r="N204" s="22">
        <v>75.11</v>
      </c>
      <c r="O204" s="22">
        <v>81.73</v>
      </c>
      <c r="P204" s="22">
        <v>84.71</v>
      </c>
      <c r="Q204" s="19">
        <f t="shared" si="7"/>
        <v>79.966666666666669</v>
      </c>
    </row>
    <row r="205" spans="1:17" ht="15.75" x14ac:dyDescent="0.25">
      <c r="A205" s="4">
        <v>188</v>
      </c>
      <c r="B205" s="16" t="s">
        <v>199</v>
      </c>
      <c r="C205" s="17">
        <v>76.5</v>
      </c>
      <c r="D205" s="17">
        <v>100</v>
      </c>
      <c r="E205" s="17">
        <v>86.95</v>
      </c>
      <c r="F205" s="17">
        <v>85.5</v>
      </c>
      <c r="G205" s="17">
        <v>72.95</v>
      </c>
      <c r="H205" s="17">
        <v>78.75</v>
      </c>
      <c r="I205" s="18">
        <f t="shared" si="9"/>
        <v>83.441666666666663</v>
      </c>
      <c r="J205" s="19"/>
      <c r="K205" s="17">
        <v>83.1</v>
      </c>
      <c r="L205" s="17">
        <v>74.599999999999994</v>
      </c>
      <c r="M205" s="17">
        <v>64.95</v>
      </c>
      <c r="N205" s="17">
        <v>79.709999999999994</v>
      </c>
      <c r="O205" s="17">
        <v>82.56</v>
      </c>
      <c r="P205" s="17">
        <v>82.62</v>
      </c>
      <c r="Q205" s="20">
        <f t="shared" si="7"/>
        <v>77.923333333333332</v>
      </c>
    </row>
    <row r="206" spans="1:17" ht="15.75" x14ac:dyDescent="0.25">
      <c r="A206" s="4">
        <v>189</v>
      </c>
      <c r="B206" s="21" t="s">
        <v>97</v>
      </c>
      <c r="C206" s="22">
        <v>71</v>
      </c>
      <c r="D206" s="22">
        <v>68.75</v>
      </c>
      <c r="E206" s="22">
        <v>75</v>
      </c>
      <c r="F206" s="22">
        <v>82.25</v>
      </c>
      <c r="G206" s="22">
        <v>81.5</v>
      </c>
      <c r="H206" s="22">
        <v>91.25</v>
      </c>
      <c r="I206" s="23">
        <f t="shared" si="9"/>
        <v>78.291666666666671</v>
      </c>
      <c r="J206" s="19"/>
      <c r="K206" s="22">
        <v>12</v>
      </c>
      <c r="L206" s="22">
        <v>88.55</v>
      </c>
      <c r="M206" s="22">
        <v>92.75</v>
      </c>
      <c r="N206" s="22">
        <v>91.26</v>
      </c>
      <c r="O206" s="22">
        <v>91.66</v>
      </c>
      <c r="P206" s="22">
        <v>84.79</v>
      </c>
      <c r="Q206" s="19">
        <f t="shared" si="7"/>
        <v>76.835000000000008</v>
      </c>
    </row>
    <row r="207" spans="1:17" ht="15.75" x14ac:dyDescent="0.25">
      <c r="A207" s="4">
        <v>190</v>
      </c>
      <c r="B207" s="16" t="s">
        <v>147</v>
      </c>
      <c r="C207" s="17">
        <v>70.900000000000006</v>
      </c>
      <c r="D207" s="17">
        <v>68.099999999999994</v>
      </c>
      <c r="E207" s="17">
        <v>76.45</v>
      </c>
      <c r="F207" s="17">
        <v>73.349999999999994</v>
      </c>
      <c r="G207" s="17">
        <v>68.849999999999994</v>
      </c>
      <c r="H207" s="17">
        <v>65.3</v>
      </c>
      <c r="I207" s="18">
        <f t="shared" si="9"/>
        <v>70.49166666666666</v>
      </c>
      <c r="J207" s="19"/>
      <c r="K207" s="17">
        <v>60.6</v>
      </c>
      <c r="L207" s="17">
        <v>65.650000000000006</v>
      </c>
      <c r="M207" s="17">
        <v>74.349999999999994</v>
      </c>
      <c r="N207" s="17">
        <v>71.39</v>
      </c>
      <c r="O207" s="17">
        <v>93.82</v>
      </c>
      <c r="P207" s="17">
        <v>94.88</v>
      </c>
      <c r="Q207" s="20">
        <f t="shared" si="7"/>
        <v>76.781666666666666</v>
      </c>
    </row>
    <row r="208" spans="1:17" ht="15.75" x14ac:dyDescent="0.25">
      <c r="A208" s="4">
        <v>191</v>
      </c>
      <c r="B208" s="21" t="s">
        <v>49</v>
      </c>
      <c r="C208" s="22">
        <v>76</v>
      </c>
      <c r="D208" s="22">
        <v>67.5</v>
      </c>
      <c r="E208" s="22">
        <v>63</v>
      </c>
      <c r="F208" s="22">
        <v>75</v>
      </c>
      <c r="G208" s="22">
        <v>60.3</v>
      </c>
      <c r="H208" s="22">
        <v>18</v>
      </c>
      <c r="I208" s="23">
        <f t="shared" si="9"/>
        <v>59.966666666666669</v>
      </c>
      <c r="J208" s="19"/>
      <c r="K208" s="22">
        <v>80.25</v>
      </c>
      <c r="L208" s="22">
        <v>85</v>
      </c>
      <c r="M208" s="22">
        <v>87</v>
      </c>
      <c r="N208" s="22">
        <v>75.78</v>
      </c>
      <c r="O208" s="22">
        <v>76.069999999999993</v>
      </c>
      <c r="P208" s="22">
        <v>56.47</v>
      </c>
      <c r="Q208" s="19">
        <f t="shared" si="7"/>
        <v>76.761666666666656</v>
      </c>
    </row>
    <row r="209" spans="1:17" ht="15.75" x14ac:dyDescent="0.25">
      <c r="A209" s="4">
        <v>192</v>
      </c>
      <c r="B209" s="16" t="s">
        <v>173</v>
      </c>
      <c r="C209" s="17">
        <v>74.45</v>
      </c>
      <c r="D209" s="17">
        <v>72.45</v>
      </c>
      <c r="E209" s="17">
        <v>68.2</v>
      </c>
      <c r="F209" s="17">
        <v>62.95</v>
      </c>
      <c r="G209" s="17">
        <v>66.95</v>
      </c>
      <c r="H209" s="17">
        <v>73.2</v>
      </c>
      <c r="I209" s="18">
        <f t="shared" si="9"/>
        <v>69.7</v>
      </c>
      <c r="J209" s="19"/>
      <c r="K209" s="17">
        <v>58.9</v>
      </c>
      <c r="L209" s="17">
        <v>53.7</v>
      </c>
      <c r="M209" s="17">
        <v>84.25</v>
      </c>
      <c r="N209" s="17">
        <v>81.319999999999993</v>
      </c>
      <c r="O209" s="17">
        <v>86.71</v>
      </c>
      <c r="P209" s="17">
        <v>87.12</v>
      </c>
      <c r="Q209" s="20">
        <f t="shared" ref="Q209:Q237" si="10">AVERAGE(K209:P209)</f>
        <v>75.333333333333329</v>
      </c>
    </row>
    <row r="210" spans="1:17" ht="15.75" x14ac:dyDescent="0.25">
      <c r="A210" s="4">
        <v>193</v>
      </c>
      <c r="B210" s="21" t="s">
        <v>21</v>
      </c>
      <c r="C210" s="22">
        <v>55.95</v>
      </c>
      <c r="D210" s="22">
        <v>70.45</v>
      </c>
      <c r="E210" s="22">
        <v>81.55</v>
      </c>
      <c r="F210" s="22">
        <v>84.55</v>
      </c>
      <c r="G210" s="22">
        <v>87.35</v>
      </c>
      <c r="H210" s="22">
        <v>84.8</v>
      </c>
      <c r="I210" s="23">
        <f t="shared" si="9"/>
        <v>77.441666666666677</v>
      </c>
      <c r="J210" s="19"/>
      <c r="K210" s="22">
        <v>83.75</v>
      </c>
      <c r="L210" s="22">
        <v>85.75</v>
      </c>
      <c r="M210" s="22">
        <v>45.5</v>
      </c>
      <c r="N210" s="22">
        <v>77.22</v>
      </c>
      <c r="O210" s="22">
        <v>74.709999999999994</v>
      </c>
      <c r="P210" s="22">
        <v>84.56</v>
      </c>
      <c r="Q210" s="19">
        <f t="shared" si="10"/>
        <v>75.248333333333335</v>
      </c>
    </row>
    <row r="211" spans="1:17" ht="15.75" x14ac:dyDescent="0.25">
      <c r="A211" s="4">
        <v>194</v>
      </c>
      <c r="B211" s="16" t="s">
        <v>17</v>
      </c>
      <c r="C211" s="17">
        <v>38.1</v>
      </c>
      <c r="D211" s="17">
        <v>36.1</v>
      </c>
      <c r="E211" s="17">
        <v>39.9</v>
      </c>
      <c r="F211" s="17">
        <v>34</v>
      </c>
      <c r="G211" s="17">
        <v>47.15</v>
      </c>
      <c r="H211" s="17">
        <v>68.5</v>
      </c>
      <c r="I211" s="18">
        <f t="shared" si="9"/>
        <v>43.958333333333336</v>
      </c>
      <c r="J211" s="19"/>
      <c r="K211" s="17">
        <v>62.8</v>
      </c>
      <c r="L211" s="17">
        <v>56.05</v>
      </c>
      <c r="M211" s="17">
        <v>72.45</v>
      </c>
      <c r="N211" s="17">
        <v>84.38</v>
      </c>
      <c r="O211" s="17">
        <v>88.28</v>
      </c>
      <c r="P211" s="17">
        <v>83.14</v>
      </c>
      <c r="Q211" s="20">
        <f t="shared" si="10"/>
        <v>74.516666666666666</v>
      </c>
    </row>
    <row r="212" spans="1:17" ht="15.75" x14ac:dyDescent="0.25">
      <c r="A212" s="4">
        <v>195</v>
      </c>
      <c r="B212" s="21" t="s">
        <v>99</v>
      </c>
      <c r="C212" s="22">
        <v>85.85</v>
      </c>
      <c r="D212" s="22">
        <v>87.63</v>
      </c>
      <c r="E212" s="22">
        <v>88.9</v>
      </c>
      <c r="F212" s="22">
        <v>90.4</v>
      </c>
      <c r="G212" s="22">
        <v>88.4</v>
      </c>
      <c r="H212" s="22">
        <v>86.9</v>
      </c>
      <c r="I212" s="23">
        <f t="shared" si="9"/>
        <v>88.013333333333321</v>
      </c>
      <c r="J212" s="19"/>
      <c r="K212" s="22">
        <v>76.150000000000006</v>
      </c>
      <c r="L212" s="22">
        <v>89.65</v>
      </c>
      <c r="M212" s="22">
        <v>88.25</v>
      </c>
      <c r="N212" s="22">
        <v>71.819999999999993</v>
      </c>
      <c r="O212" s="22">
        <v>78.849999999999994</v>
      </c>
      <c r="P212" s="22">
        <v>41.46</v>
      </c>
      <c r="Q212" s="19">
        <f t="shared" si="10"/>
        <v>74.36333333333333</v>
      </c>
    </row>
    <row r="213" spans="1:17" ht="15.75" x14ac:dyDescent="0.25">
      <c r="A213" s="4">
        <v>196</v>
      </c>
      <c r="B213" s="16" t="s">
        <v>112</v>
      </c>
      <c r="C213" s="17">
        <v>78.95</v>
      </c>
      <c r="D213" s="17">
        <v>72.75</v>
      </c>
      <c r="E213" s="17">
        <v>41.65</v>
      </c>
      <c r="F213" s="17">
        <v>72.95</v>
      </c>
      <c r="G213" s="17">
        <v>64.650000000000006</v>
      </c>
      <c r="H213" s="17">
        <v>32.4</v>
      </c>
      <c r="I213" s="18">
        <f t="shared" si="9"/>
        <v>60.558333333333337</v>
      </c>
      <c r="J213" s="19"/>
      <c r="K213" s="17">
        <v>61.15</v>
      </c>
      <c r="L213" s="17">
        <v>72.099999999999994</v>
      </c>
      <c r="M213" s="17">
        <v>81.099999999999994</v>
      </c>
      <c r="N213" s="17">
        <v>73.650000000000006</v>
      </c>
      <c r="O213" s="17">
        <v>77.7</v>
      </c>
      <c r="P213" s="17">
        <v>77.41</v>
      </c>
      <c r="Q213" s="20">
        <f t="shared" si="10"/>
        <v>73.851666666666674</v>
      </c>
    </row>
    <row r="214" spans="1:17" ht="15.75" x14ac:dyDescent="0.25">
      <c r="A214" s="4">
        <v>197</v>
      </c>
      <c r="B214" s="21" t="s">
        <v>105</v>
      </c>
      <c r="C214" s="22">
        <v>53.25</v>
      </c>
      <c r="D214" s="22">
        <v>63.75</v>
      </c>
      <c r="E214" s="22">
        <v>69.709999999999994</v>
      </c>
      <c r="F214" s="22">
        <v>52.75</v>
      </c>
      <c r="G214" s="22">
        <v>67.8</v>
      </c>
      <c r="H214" s="22">
        <v>79.099999999999994</v>
      </c>
      <c r="I214" s="23">
        <f t="shared" si="9"/>
        <v>64.393333333333331</v>
      </c>
      <c r="J214" s="19"/>
      <c r="K214" s="22">
        <v>77</v>
      </c>
      <c r="L214" s="22">
        <v>71.650000000000006</v>
      </c>
      <c r="M214" s="22">
        <v>72.849999999999994</v>
      </c>
      <c r="N214" s="22">
        <v>69.38</v>
      </c>
      <c r="O214" s="22">
        <v>77.17</v>
      </c>
      <c r="P214" s="22">
        <v>73.91</v>
      </c>
      <c r="Q214" s="19">
        <f t="shared" si="10"/>
        <v>73.660000000000011</v>
      </c>
    </row>
    <row r="215" spans="1:17" ht="15.75" x14ac:dyDescent="0.25">
      <c r="A215" s="4">
        <v>198</v>
      </c>
      <c r="B215" s="16" t="s">
        <v>52</v>
      </c>
      <c r="C215" s="17">
        <v>74.25</v>
      </c>
      <c r="D215" s="17">
        <v>72.25</v>
      </c>
      <c r="E215" s="17">
        <v>48.7</v>
      </c>
      <c r="F215" s="17">
        <v>71.150000000000006</v>
      </c>
      <c r="G215" s="17">
        <v>66.849999999999994</v>
      </c>
      <c r="H215" s="17">
        <v>65.900000000000006</v>
      </c>
      <c r="I215" s="18">
        <f t="shared" si="9"/>
        <v>66.516666666666666</v>
      </c>
      <c r="J215" s="19"/>
      <c r="K215" s="17">
        <v>70.400000000000006</v>
      </c>
      <c r="L215" s="17">
        <v>69.650000000000006</v>
      </c>
      <c r="M215" s="17">
        <v>75</v>
      </c>
      <c r="N215" s="17">
        <v>73.45</v>
      </c>
      <c r="O215" s="17">
        <v>78.17</v>
      </c>
      <c r="P215" s="17">
        <v>73.02</v>
      </c>
      <c r="Q215" s="20">
        <f t="shared" si="10"/>
        <v>73.281666666666666</v>
      </c>
    </row>
    <row r="216" spans="1:17" ht="15.75" x14ac:dyDescent="0.25">
      <c r="A216" s="4">
        <v>199</v>
      </c>
      <c r="B216" s="21" t="s">
        <v>106</v>
      </c>
      <c r="C216" s="22">
        <v>79.5</v>
      </c>
      <c r="D216" s="22">
        <v>82</v>
      </c>
      <c r="E216" s="22">
        <v>77</v>
      </c>
      <c r="F216" s="22">
        <v>79</v>
      </c>
      <c r="G216" s="22">
        <v>68.5</v>
      </c>
      <c r="H216" s="22">
        <v>141.6</v>
      </c>
      <c r="I216" s="23">
        <f t="shared" si="9"/>
        <v>87.933333333333337</v>
      </c>
      <c r="J216" s="19"/>
      <c r="K216" s="22">
        <v>65.5</v>
      </c>
      <c r="L216" s="22">
        <v>67.3</v>
      </c>
      <c r="M216" s="22">
        <v>75.5</v>
      </c>
      <c r="N216" s="22">
        <v>70.78</v>
      </c>
      <c r="O216" s="22">
        <v>82.32</v>
      </c>
      <c r="P216" s="22">
        <v>67.45</v>
      </c>
      <c r="Q216" s="19">
        <f t="shared" si="10"/>
        <v>71.475000000000009</v>
      </c>
    </row>
    <row r="217" spans="1:17" ht="15.75" x14ac:dyDescent="0.25">
      <c r="A217" s="4">
        <v>200</v>
      </c>
      <c r="B217" s="16" t="s">
        <v>196</v>
      </c>
      <c r="C217" s="17">
        <v>59.6</v>
      </c>
      <c r="D217" s="17">
        <v>60.1</v>
      </c>
      <c r="E217" s="17">
        <v>55</v>
      </c>
      <c r="F217" s="17">
        <v>71.05</v>
      </c>
      <c r="G217" s="17">
        <v>66.05</v>
      </c>
      <c r="H217" s="17">
        <v>59.2</v>
      </c>
      <c r="I217" s="18">
        <f t="shared" si="9"/>
        <v>61.833333333333336</v>
      </c>
      <c r="J217" s="19"/>
      <c r="K217" s="17">
        <v>61.8</v>
      </c>
      <c r="L217" s="17">
        <v>67.650000000000006</v>
      </c>
      <c r="M217" s="17">
        <v>71.349999999999994</v>
      </c>
      <c r="N217" s="17">
        <v>68.63</v>
      </c>
      <c r="O217" s="17">
        <v>71.58</v>
      </c>
      <c r="P217" s="17">
        <v>76.53</v>
      </c>
      <c r="Q217" s="20">
        <f t="shared" si="10"/>
        <v>69.589999999999989</v>
      </c>
    </row>
    <row r="218" spans="1:17" ht="15.75" x14ac:dyDescent="0.25">
      <c r="A218" s="4">
        <v>201</v>
      </c>
      <c r="B218" s="21" t="s">
        <v>2</v>
      </c>
      <c r="C218" s="22">
        <v>90.25</v>
      </c>
      <c r="D218" s="22">
        <v>61.6</v>
      </c>
      <c r="E218" s="22">
        <v>79.650000000000006</v>
      </c>
      <c r="F218" s="22">
        <v>70.95</v>
      </c>
      <c r="G218" s="22">
        <v>74.650000000000006</v>
      </c>
      <c r="H218" s="22">
        <v>72.599999999999994</v>
      </c>
      <c r="I218" s="23">
        <f t="shared" si="9"/>
        <v>74.95</v>
      </c>
      <c r="J218" s="19"/>
      <c r="K218" s="22">
        <v>73.349999999999994</v>
      </c>
      <c r="L218" s="22">
        <v>64.900000000000006</v>
      </c>
      <c r="M218" s="22">
        <v>64.650000000000006</v>
      </c>
      <c r="N218" s="22">
        <v>76.48</v>
      </c>
      <c r="O218" s="22">
        <v>78.540000000000006</v>
      </c>
      <c r="P218" s="22">
        <v>58.91</v>
      </c>
      <c r="Q218" s="19">
        <f t="shared" si="10"/>
        <v>69.471666666666678</v>
      </c>
    </row>
    <row r="219" spans="1:17" ht="15.75" x14ac:dyDescent="0.25">
      <c r="A219" s="4">
        <v>202</v>
      </c>
      <c r="B219" s="16" t="s">
        <v>160</v>
      </c>
      <c r="C219" s="17">
        <v>82.52</v>
      </c>
      <c r="D219" s="17">
        <v>78.099999999999994</v>
      </c>
      <c r="E219" s="17">
        <v>83.7</v>
      </c>
      <c r="F219" s="17">
        <v>89.25</v>
      </c>
      <c r="G219" s="17">
        <v>83.5</v>
      </c>
      <c r="H219" s="17">
        <v>87</v>
      </c>
      <c r="I219" s="18">
        <f t="shared" si="9"/>
        <v>84.01166666666667</v>
      </c>
      <c r="J219" s="19"/>
      <c r="K219" s="17">
        <v>76.2</v>
      </c>
      <c r="L219" s="17">
        <v>84.2</v>
      </c>
      <c r="M219" s="17">
        <v>86.75</v>
      </c>
      <c r="N219" s="17">
        <v>94.04</v>
      </c>
      <c r="O219" s="17">
        <v>5.19</v>
      </c>
      <c r="P219" s="17">
        <v>69.14</v>
      </c>
      <c r="Q219" s="20">
        <f t="shared" si="10"/>
        <v>69.25333333333333</v>
      </c>
    </row>
    <row r="220" spans="1:17" ht="15.75" x14ac:dyDescent="0.25">
      <c r="A220" s="4">
        <v>203</v>
      </c>
      <c r="B220" s="21" t="s">
        <v>7</v>
      </c>
      <c r="C220" s="22">
        <v>91.65</v>
      </c>
      <c r="D220" s="22">
        <v>86.75</v>
      </c>
      <c r="E220" s="22">
        <v>85.15</v>
      </c>
      <c r="F220" s="22">
        <v>78.5</v>
      </c>
      <c r="G220" s="22">
        <v>66.3</v>
      </c>
      <c r="H220" s="22">
        <v>70.75</v>
      </c>
      <c r="I220" s="23">
        <f t="shared" si="9"/>
        <v>79.850000000000009</v>
      </c>
      <c r="J220" s="19"/>
      <c r="K220" s="22">
        <v>68.25</v>
      </c>
      <c r="L220" s="22">
        <v>62.25</v>
      </c>
      <c r="M220" s="22">
        <v>64.599999999999994</v>
      </c>
      <c r="N220" s="22">
        <v>65.17</v>
      </c>
      <c r="O220" s="22">
        <v>69.42</v>
      </c>
      <c r="P220" s="22">
        <v>75.63</v>
      </c>
      <c r="Q220" s="19">
        <f t="shared" si="10"/>
        <v>67.553333333333327</v>
      </c>
    </row>
    <row r="221" spans="1:17" ht="15.75" x14ac:dyDescent="0.25">
      <c r="A221" s="4">
        <v>204</v>
      </c>
      <c r="B221" s="16" t="s">
        <v>206</v>
      </c>
      <c r="C221" s="17">
        <v>83.15</v>
      </c>
      <c r="D221" s="17">
        <v>83.15</v>
      </c>
      <c r="E221" s="17">
        <v>74.75</v>
      </c>
      <c r="F221" s="17">
        <v>80.400000000000006</v>
      </c>
      <c r="G221" s="17">
        <v>76.400000000000006</v>
      </c>
      <c r="H221" s="17">
        <v>67.400000000000006</v>
      </c>
      <c r="I221" s="18">
        <f t="shared" ref="I221:I237" si="11">AVERAGE(C221:H221)</f>
        <v>77.541666666666671</v>
      </c>
      <c r="J221" s="19"/>
      <c r="K221" s="17">
        <v>68.150000000000006</v>
      </c>
      <c r="L221" s="17">
        <v>70.75</v>
      </c>
      <c r="M221" s="17">
        <v>66</v>
      </c>
      <c r="N221" s="17">
        <v>70.45</v>
      </c>
      <c r="O221" s="17">
        <v>63.6</v>
      </c>
      <c r="P221" s="17">
        <v>65.760000000000005</v>
      </c>
      <c r="Q221" s="20">
        <f t="shared" si="10"/>
        <v>67.451666666666668</v>
      </c>
    </row>
    <row r="222" spans="1:17" ht="15.75" x14ac:dyDescent="0.25">
      <c r="A222" s="4">
        <v>205</v>
      </c>
      <c r="B222" s="21" t="s">
        <v>110</v>
      </c>
      <c r="C222" s="22">
        <v>75.75</v>
      </c>
      <c r="D222" s="22">
        <v>77.8</v>
      </c>
      <c r="E222" s="22">
        <v>80.900000000000006</v>
      </c>
      <c r="F222" s="22">
        <v>83.1</v>
      </c>
      <c r="G222" s="22">
        <v>76.8</v>
      </c>
      <c r="H222" s="22">
        <v>86.85</v>
      </c>
      <c r="I222" s="23">
        <f t="shared" si="11"/>
        <v>80.2</v>
      </c>
      <c r="J222" s="19"/>
      <c r="K222" s="22">
        <v>80.900000000000006</v>
      </c>
      <c r="L222" s="22">
        <v>82.35</v>
      </c>
      <c r="M222" s="22">
        <v>61.75</v>
      </c>
      <c r="N222" s="22">
        <v>5.19</v>
      </c>
      <c r="O222" s="22">
        <v>87.94</v>
      </c>
      <c r="P222" s="22">
        <v>82.7</v>
      </c>
      <c r="Q222" s="19">
        <f t="shared" si="10"/>
        <v>66.804999999999993</v>
      </c>
    </row>
    <row r="223" spans="1:17" ht="15.75" x14ac:dyDescent="0.25">
      <c r="A223" s="4">
        <v>206</v>
      </c>
      <c r="B223" s="16" t="s">
        <v>50</v>
      </c>
      <c r="C223" s="17">
        <v>46</v>
      </c>
      <c r="D223" s="17">
        <v>44.25</v>
      </c>
      <c r="E223" s="17">
        <v>35.75</v>
      </c>
      <c r="F223" s="17">
        <v>63.25</v>
      </c>
      <c r="G223" s="17">
        <v>52.25</v>
      </c>
      <c r="H223" s="17">
        <v>66</v>
      </c>
      <c r="I223" s="18">
        <f t="shared" si="11"/>
        <v>51.25</v>
      </c>
      <c r="J223" s="19"/>
      <c r="K223" s="17">
        <v>69</v>
      </c>
      <c r="L223" s="17">
        <v>58.65</v>
      </c>
      <c r="M223" s="17">
        <v>63</v>
      </c>
      <c r="N223" s="17">
        <v>66.53</v>
      </c>
      <c r="O223" s="17">
        <v>76.34</v>
      </c>
      <c r="P223" s="17">
        <v>67.239999999999995</v>
      </c>
      <c r="Q223" s="20">
        <f t="shared" si="10"/>
        <v>66.793333333333337</v>
      </c>
    </row>
    <row r="224" spans="1:17" ht="15.75" x14ac:dyDescent="0.25">
      <c r="A224" s="4">
        <v>207</v>
      </c>
      <c r="B224" s="21" t="s">
        <v>36</v>
      </c>
      <c r="C224" s="22">
        <v>87.75</v>
      </c>
      <c r="D224" s="22">
        <v>90.25</v>
      </c>
      <c r="E224" s="22">
        <v>92.05</v>
      </c>
      <c r="F224" s="22">
        <v>88.45</v>
      </c>
      <c r="G224" s="22">
        <v>91.85</v>
      </c>
      <c r="H224" s="22">
        <v>80.25</v>
      </c>
      <c r="I224" s="23">
        <f t="shared" si="11"/>
        <v>88.433333333333337</v>
      </c>
      <c r="J224" s="19"/>
      <c r="K224" s="22">
        <v>81.25</v>
      </c>
      <c r="L224" s="22">
        <v>85.75</v>
      </c>
      <c r="M224" s="22">
        <v>87.05</v>
      </c>
      <c r="N224" s="22">
        <v>5.19</v>
      </c>
      <c r="O224" s="22">
        <v>49.34</v>
      </c>
      <c r="P224" s="22">
        <v>86</v>
      </c>
      <c r="Q224" s="19">
        <f t="shared" si="10"/>
        <v>65.763333333333335</v>
      </c>
    </row>
    <row r="225" spans="1:17" ht="15.75" x14ac:dyDescent="0.25">
      <c r="A225" s="4">
        <v>208</v>
      </c>
      <c r="B225" s="16" t="s">
        <v>18</v>
      </c>
      <c r="C225" s="17">
        <v>59.15</v>
      </c>
      <c r="D225" s="17">
        <v>39.299999999999997</v>
      </c>
      <c r="E225" s="17">
        <v>55.55</v>
      </c>
      <c r="F225" s="17">
        <v>73.55</v>
      </c>
      <c r="G225" s="17">
        <v>57.15</v>
      </c>
      <c r="H225" s="17">
        <v>56.15</v>
      </c>
      <c r="I225" s="18">
        <f t="shared" si="11"/>
        <v>56.80833333333333</v>
      </c>
      <c r="J225" s="19"/>
      <c r="K225" s="17">
        <v>54.95</v>
      </c>
      <c r="L225" s="17">
        <v>62.75</v>
      </c>
      <c r="M225" s="17">
        <v>44.5</v>
      </c>
      <c r="N225" s="17">
        <v>67.73</v>
      </c>
      <c r="O225" s="17">
        <v>69.22</v>
      </c>
      <c r="P225" s="17">
        <v>73.989999999999995</v>
      </c>
      <c r="Q225" s="20">
        <f t="shared" si="10"/>
        <v>62.19</v>
      </c>
    </row>
    <row r="226" spans="1:17" ht="15.75" x14ac:dyDescent="0.25">
      <c r="A226" s="4">
        <v>209</v>
      </c>
      <c r="B226" s="21" t="s">
        <v>157</v>
      </c>
      <c r="C226" s="22">
        <v>30.1</v>
      </c>
      <c r="D226" s="22">
        <v>39.450000000000003</v>
      </c>
      <c r="E226" s="22">
        <v>34.25</v>
      </c>
      <c r="F226" s="22">
        <v>40.6</v>
      </c>
      <c r="G226" s="22">
        <v>46</v>
      </c>
      <c r="H226" s="22">
        <v>44.25</v>
      </c>
      <c r="I226" s="23">
        <f t="shared" si="11"/>
        <v>39.108333333333334</v>
      </c>
      <c r="J226" s="19"/>
      <c r="K226" s="22">
        <v>31</v>
      </c>
      <c r="L226" s="22">
        <v>44.25</v>
      </c>
      <c r="M226" s="22">
        <v>52.75</v>
      </c>
      <c r="N226" s="22">
        <v>60.92</v>
      </c>
      <c r="O226" s="22">
        <v>77.06</v>
      </c>
      <c r="P226" s="22">
        <v>73.95</v>
      </c>
      <c r="Q226" s="19">
        <f t="shared" si="10"/>
        <v>56.655000000000001</v>
      </c>
    </row>
    <row r="227" spans="1:17" ht="15.75" x14ac:dyDescent="0.25">
      <c r="A227" s="4">
        <v>210</v>
      </c>
      <c r="B227" s="16" t="s">
        <v>103</v>
      </c>
      <c r="C227" s="17">
        <v>13</v>
      </c>
      <c r="D227" s="17">
        <v>13</v>
      </c>
      <c r="E227" s="17">
        <v>65.099999999999994</v>
      </c>
      <c r="F227" s="17">
        <v>44.95</v>
      </c>
      <c r="G227" s="17">
        <v>57.85</v>
      </c>
      <c r="H227" s="17">
        <v>64.900000000000006</v>
      </c>
      <c r="I227" s="18">
        <f t="shared" si="11"/>
        <v>43.133333333333333</v>
      </c>
      <c r="J227" s="19"/>
      <c r="K227" s="17">
        <v>63</v>
      </c>
      <c r="L227" s="17">
        <v>50.65</v>
      </c>
      <c r="M227" s="17">
        <v>63.4</v>
      </c>
      <c r="N227" s="17">
        <v>58.83</v>
      </c>
      <c r="O227" s="17">
        <v>60.94</v>
      </c>
      <c r="P227" s="17">
        <v>34.75</v>
      </c>
      <c r="Q227" s="20">
        <f t="shared" si="10"/>
        <v>55.261666666666663</v>
      </c>
    </row>
    <row r="228" spans="1:17" ht="15.75" x14ac:dyDescent="0.25">
      <c r="A228" s="4">
        <v>211</v>
      </c>
      <c r="B228" s="21" t="s">
        <v>33</v>
      </c>
      <c r="C228" s="22">
        <v>55.25</v>
      </c>
      <c r="D228" s="22">
        <v>57.3</v>
      </c>
      <c r="E228" s="22">
        <v>53.2</v>
      </c>
      <c r="F228" s="22">
        <v>53.05</v>
      </c>
      <c r="G228" s="22">
        <v>62.65</v>
      </c>
      <c r="H228" s="22">
        <v>51</v>
      </c>
      <c r="I228" s="23">
        <f t="shared" si="11"/>
        <v>55.408333333333331</v>
      </c>
      <c r="J228" s="19"/>
      <c r="K228" s="22">
        <v>53.25</v>
      </c>
      <c r="L228" s="22">
        <v>39.15</v>
      </c>
      <c r="M228" s="22">
        <v>54.85</v>
      </c>
      <c r="N228" s="22">
        <v>48.21</v>
      </c>
      <c r="O228" s="22">
        <v>57.38</v>
      </c>
      <c r="P228" s="22">
        <v>51.85</v>
      </c>
      <c r="Q228" s="19">
        <f t="shared" si="10"/>
        <v>50.781666666666666</v>
      </c>
    </row>
    <row r="229" spans="1:17" ht="15.75" x14ac:dyDescent="0.25">
      <c r="A229" s="4">
        <v>212</v>
      </c>
      <c r="B229" s="16" t="s">
        <v>53</v>
      </c>
      <c r="C229" s="17">
        <v>51.35</v>
      </c>
      <c r="D229" s="17">
        <v>51.35</v>
      </c>
      <c r="E229" s="17">
        <v>43.55</v>
      </c>
      <c r="F229" s="17">
        <v>51.45</v>
      </c>
      <c r="G229" s="17">
        <v>47</v>
      </c>
      <c r="H229" s="17">
        <v>37.65</v>
      </c>
      <c r="I229" s="18">
        <f t="shared" si="11"/>
        <v>47.05833333333333</v>
      </c>
      <c r="J229" s="19"/>
      <c r="K229" s="17">
        <v>42.85</v>
      </c>
      <c r="L229" s="17">
        <v>44.65</v>
      </c>
      <c r="M229" s="17">
        <v>37.450000000000003</v>
      </c>
      <c r="N229" s="17">
        <v>37.049999999999997</v>
      </c>
      <c r="O229" s="17">
        <v>50.22</v>
      </c>
      <c r="P229" s="17">
        <v>82.1</v>
      </c>
      <c r="Q229" s="20">
        <f t="shared" si="10"/>
        <v>49.053333333333335</v>
      </c>
    </row>
    <row r="230" spans="1:17" ht="15.75" x14ac:dyDescent="0.25">
      <c r="A230" s="4">
        <v>213</v>
      </c>
      <c r="B230" s="21" t="s">
        <v>186</v>
      </c>
      <c r="C230" s="22">
        <v>35.200000000000003</v>
      </c>
      <c r="D230" s="22">
        <v>39.700000000000003</v>
      </c>
      <c r="E230" s="22">
        <v>42</v>
      </c>
      <c r="F230" s="22">
        <v>24.4</v>
      </c>
      <c r="G230" s="22">
        <v>33.25</v>
      </c>
      <c r="H230" s="22">
        <v>32.85</v>
      </c>
      <c r="I230" s="23">
        <f t="shared" si="11"/>
        <v>34.56666666666667</v>
      </c>
      <c r="J230" s="19"/>
      <c r="K230" s="22">
        <v>32.1</v>
      </c>
      <c r="L230" s="22">
        <v>35.450000000000003</v>
      </c>
      <c r="M230" s="22">
        <v>19.2</v>
      </c>
      <c r="N230" s="22">
        <v>59.51</v>
      </c>
      <c r="O230" s="22">
        <v>69.16</v>
      </c>
      <c r="P230" s="22">
        <v>75.23</v>
      </c>
      <c r="Q230" s="19">
        <f t="shared" si="10"/>
        <v>48.44166666666667</v>
      </c>
    </row>
    <row r="231" spans="1:17" ht="15.75" x14ac:dyDescent="0.25">
      <c r="A231" s="4">
        <v>214</v>
      </c>
      <c r="B231" s="16" t="s">
        <v>200</v>
      </c>
      <c r="C231" s="17">
        <v>57.8</v>
      </c>
      <c r="D231" s="17">
        <v>56.85</v>
      </c>
      <c r="E231" s="17">
        <v>49.25</v>
      </c>
      <c r="F231" s="17">
        <v>40</v>
      </c>
      <c r="G231" s="17">
        <v>39</v>
      </c>
      <c r="H231" s="17">
        <v>44.85</v>
      </c>
      <c r="I231" s="18">
        <f t="shared" si="11"/>
        <v>47.958333333333336</v>
      </c>
      <c r="J231" s="19"/>
      <c r="K231" s="17">
        <v>45.3</v>
      </c>
      <c r="L231" s="17">
        <v>43.6</v>
      </c>
      <c r="M231" s="17">
        <v>44.05</v>
      </c>
      <c r="N231" s="17">
        <v>46.94</v>
      </c>
      <c r="O231" s="17">
        <v>49.86</v>
      </c>
      <c r="P231" s="17">
        <v>39.78</v>
      </c>
      <c r="Q231" s="20">
        <f t="shared" si="10"/>
        <v>44.92166666666666</v>
      </c>
    </row>
    <row r="232" spans="1:17" ht="15.75" x14ac:dyDescent="0.25">
      <c r="A232" s="4">
        <v>215</v>
      </c>
      <c r="B232" s="21" t="s">
        <v>98</v>
      </c>
      <c r="C232" s="22">
        <v>13.5</v>
      </c>
      <c r="D232" s="22">
        <v>8.25</v>
      </c>
      <c r="E232" s="22">
        <v>9.75</v>
      </c>
      <c r="F232" s="22">
        <v>17.25</v>
      </c>
      <c r="G232" s="22">
        <v>10</v>
      </c>
      <c r="H232" s="22">
        <v>17.2</v>
      </c>
      <c r="I232" s="23">
        <f t="shared" si="11"/>
        <v>12.658333333333333</v>
      </c>
      <c r="J232" s="19"/>
      <c r="K232" s="22">
        <v>12.9</v>
      </c>
      <c r="L232" s="22">
        <v>16.55</v>
      </c>
      <c r="M232" s="22">
        <v>13.85</v>
      </c>
      <c r="N232" s="22">
        <v>11</v>
      </c>
      <c r="O232" s="22">
        <v>16.52</v>
      </c>
      <c r="P232" s="22">
        <v>14.33</v>
      </c>
      <c r="Q232" s="19">
        <f t="shared" si="10"/>
        <v>14.191666666666668</v>
      </c>
    </row>
    <row r="233" spans="1:17" ht="15.75" x14ac:dyDescent="0.25">
      <c r="A233" s="4">
        <v>216</v>
      </c>
      <c r="B233" s="16" t="s">
        <v>9</v>
      </c>
      <c r="C233" s="17">
        <v>4.5</v>
      </c>
      <c r="D233" s="17">
        <v>5.75</v>
      </c>
      <c r="E233" s="17">
        <v>5.95</v>
      </c>
      <c r="F233" s="17">
        <v>6.15</v>
      </c>
      <c r="G233" s="17">
        <v>3.75</v>
      </c>
      <c r="H233" s="17">
        <v>9.5</v>
      </c>
      <c r="I233" s="18">
        <f t="shared" si="11"/>
        <v>5.9333333333333336</v>
      </c>
      <c r="J233" s="19"/>
      <c r="K233" s="17">
        <v>5</v>
      </c>
      <c r="L233" s="17">
        <v>3.5</v>
      </c>
      <c r="M233" s="17">
        <v>4</v>
      </c>
      <c r="N233" s="17">
        <v>2.68</v>
      </c>
      <c r="O233" s="17">
        <v>1.54</v>
      </c>
      <c r="P233" s="17">
        <v>3.03</v>
      </c>
      <c r="Q233" s="20">
        <f t="shared" si="10"/>
        <v>3.2916666666666665</v>
      </c>
    </row>
    <row r="234" spans="1:17" ht="15.75" x14ac:dyDescent="0.25">
      <c r="A234" s="4">
        <v>217</v>
      </c>
      <c r="B234" s="21" t="s">
        <v>141</v>
      </c>
      <c r="C234" s="22">
        <v>16.399999999999999</v>
      </c>
      <c r="D234" s="22">
        <v>4.9000000000000004</v>
      </c>
      <c r="E234" s="22">
        <v>6.95</v>
      </c>
      <c r="F234" s="22">
        <v>11.3</v>
      </c>
      <c r="G234" s="22">
        <v>83</v>
      </c>
      <c r="H234" s="22">
        <v>6.25</v>
      </c>
      <c r="I234" s="23">
        <f t="shared" si="11"/>
        <v>21.466666666666669</v>
      </c>
      <c r="J234" s="19"/>
      <c r="K234" s="22">
        <v>6</v>
      </c>
      <c r="L234" s="22">
        <v>2</v>
      </c>
      <c r="M234" s="22">
        <v>2</v>
      </c>
      <c r="N234" s="22">
        <v>0.19</v>
      </c>
      <c r="O234" s="22">
        <v>0.19</v>
      </c>
      <c r="P234" s="22">
        <v>0.19</v>
      </c>
      <c r="Q234" s="19">
        <f t="shared" si="10"/>
        <v>1.7616666666666665</v>
      </c>
    </row>
    <row r="235" spans="1:17" ht="15.75" x14ac:dyDescent="0.25">
      <c r="A235" s="4">
        <v>218</v>
      </c>
      <c r="B235" s="16" t="s">
        <v>153</v>
      </c>
      <c r="C235" s="17">
        <v>26.05</v>
      </c>
      <c r="D235" s="17">
        <v>20.149999999999999</v>
      </c>
      <c r="E235" s="17">
        <v>16.25</v>
      </c>
      <c r="F235" s="17">
        <v>7</v>
      </c>
      <c r="G235" s="17">
        <v>2.5499999999999998</v>
      </c>
      <c r="H235" s="17">
        <v>2.4</v>
      </c>
      <c r="I235" s="18">
        <f t="shared" si="11"/>
        <v>12.4</v>
      </c>
      <c r="J235" s="19"/>
      <c r="K235" s="17">
        <v>0</v>
      </c>
      <c r="L235" s="17">
        <v>1.35</v>
      </c>
      <c r="M235" s="17">
        <v>0</v>
      </c>
      <c r="N235" s="17">
        <v>0.9</v>
      </c>
      <c r="O235" s="17">
        <v>0.19</v>
      </c>
      <c r="P235" s="17">
        <v>0.19</v>
      </c>
      <c r="Q235" s="20">
        <f t="shared" si="10"/>
        <v>0.4383333333333333</v>
      </c>
    </row>
    <row r="236" spans="1:17" ht="15.75" x14ac:dyDescent="0.25">
      <c r="A236" s="4">
        <v>219</v>
      </c>
      <c r="B236" s="21" t="s">
        <v>19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3">
        <f t="shared" si="11"/>
        <v>0</v>
      </c>
      <c r="J236" s="19"/>
      <c r="K236" s="22">
        <v>0</v>
      </c>
      <c r="L236" s="22">
        <v>0</v>
      </c>
      <c r="M236" s="22">
        <v>0</v>
      </c>
      <c r="N236" s="22">
        <v>0.19</v>
      </c>
      <c r="O236" s="22">
        <v>1.99</v>
      </c>
      <c r="P236" s="22">
        <v>0.19</v>
      </c>
      <c r="Q236" s="19">
        <f t="shared" si="10"/>
        <v>0.39500000000000002</v>
      </c>
    </row>
    <row r="237" spans="1:17" ht="15.75" x14ac:dyDescent="0.25">
      <c r="A237" s="4">
        <v>220</v>
      </c>
      <c r="B237" s="16" t="s">
        <v>22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8">
        <f t="shared" si="11"/>
        <v>0</v>
      </c>
      <c r="J237" s="19"/>
      <c r="K237" s="17">
        <v>0</v>
      </c>
      <c r="L237" s="17">
        <v>0</v>
      </c>
      <c r="M237" s="17">
        <v>0</v>
      </c>
      <c r="N237" s="17">
        <v>0.19</v>
      </c>
      <c r="O237" s="17">
        <v>0.19</v>
      </c>
      <c r="P237" s="17">
        <v>0.19</v>
      </c>
      <c r="Q237" s="20">
        <f t="shared" si="10"/>
        <v>9.5000000000000015E-2</v>
      </c>
    </row>
  </sheetData>
  <sortState xmlns:xlrd2="http://schemas.microsoft.com/office/spreadsheetml/2017/richdata2" ref="B18:Q237">
    <sortCondition descending="1" ref="Q18:Q237"/>
  </sortState>
  <mergeCells count="6">
    <mergeCell ref="C16:I16"/>
    <mergeCell ref="K16:Q16"/>
    <mergeCell ref="B1:Q8"/>
    <mergeCell ref="B10:C11"/>
    <mergeCell ref="G10:G14"/>
    <mergeCell ref="O10:O14"/>
  </mergeCells>
  <phoneticPr fontId="5" type="noConversion"/>
  <conditionalFormatting sqref="Q18:Q237">
    <cfRule type="colorScale" priority="1">
      <colorScale>
        <cfvo type="num" val="70"/>
        <cfvo type="num" val="80"/>
        <cfvo type="num" val="100"/>
        <color rgb="FFF8696B"/>
        <color rgb="FFFFEB84"/>
        <color rgb="FF63BE7B"/>
      </colorScale>
    </cfRule>
  </conditionalFormatting>
  <pageMargins left="0.31496062992125984" right="0.31496062992125984" top="0.43307086614173229" bottom="0.43307086614173229" header="0.31496062992125984" footer="0.31496062992125984"/>
  <pageSetup paperSize="5" scale="7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7" ma:contentTypeDescription="Crear nuevo documento." ma:contentTypeScope="" ma:versionID="576af7184b2784b1514f8f8598d8fee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fec97292a97d3f2cf1d219bfa39e3381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a555500-470e-461f-a238-34ac6b54a630}" ma:internalName="TaxCatchAll" ma:showField="CatchAllData" ma:web="fa64fe68-b5c8-4231-8f24-2e061cad68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39887C-2AC2-407A-A880-3B4FA9DC7DDE}"/>
</file>

<file path=customXml/itemProps2.xml><?xml version="1.0" encoding="utf-8"?>
<ds:datastoreItem xmlns:ds="http://schemas.openxmlformats.org/officeDocument/2006/customXml" ds:itemID="{B915078B-4070-492D-BD32-1BE6DF7568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la Rosa</dc:creator>
  <cp:lastModifiedBy>Elizabet Diaz Valerio</cp:lastModifiedBy>
  <cp:lastPrinted>2023-02-24T17:17:24Z</cp:lastPrinted>
  <dcterms:created xsi:type="dcterms:W3CDTF">2023-02-13T18:27:23Z</dcterms:created>
  <dcterms:modified xsi:type="dcterms:W3CDTF">2023-02-24T17:18:33Z</dcterms:modified>
</cp:coreProperties>
</file>