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Mayo/"/>
    </mc:Choice>
  </mc:AlternateContent>
  <xr:revisionPtr revIDLastSave="0" documentId="8_{9839D17D-C61B-4479-B22D-D9AE1B704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'!$A$1:$J$117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2" i="3" l="1"/>
  <c r="J62" i="3"/>
  <c r="J71" i="3"/>
  <c r="J45" i="3"/>
  <c r="J44" i="3"/>
  <c r="J43" i="3"/>
  <c r="J42" i="3"/>
  <c r="J41" i="3"/>
  <c r="J40" i="3"/>
  <c r="J39" i="3"/>
  <c r="J38" i="3"/>
  <c r="J35" i="3"/>
  <c r="L22" i="3"/>
  <c r="L20" i="3"/>
  <c r="I99" i="3"/>
  <c r="J47" i="3"/>
  <c r="J37" i="3"/>
  <c r="J34" i="3"/>
  <c r="J33" i="3"/>
  <c r="J32" i="3"/>
  <c r="J31" i="3"/>
  <c r="J30" i="3"/>
  <c r="J29" i="3"/>
  <c r="J28" i="3"/>
  <c r="J27" i="3"/>
  <c r="J25" i="3"/>
  <c r="J22" i="3"/>
  <c r="J21" i="3"/>
  <c r="I80" i="3"/>
  <c r="I77" i="3"/>
  <c r="I72" i="3"/>
  <c r="I62" i="3"/>
  <c r="I46" i="3"/>
  <c r="I36" i="3"/>
  <c r="I26" i="3"/>
  <c r="I20" i="3"/>
  <c r="J53" i="3"/>
  <c r="H20" i="3"/>
  <c r="H80" i="3"/>
  <c r="G80" i="3"/>
  <c r="H77" i="3"/>
  <c r="G77" i="3"/>
  <c r="H72" i="3"/>
  <c r="G72" i="3"/>
  <c r="H62" i="3"/>
  <c r="G62" i="3"/>
  <c r="H46" i="3"/>
  <c r="H36" i="3"/>
  <c r="H26" i="3"/>
  <c r="J52" i="3"/>
  <c r="J51" i="3"/>
  <c r="J50" i="3"/>
  <c r="J49" i="3"/>
  <c r="J48" i="3"/>
  <c r="G20" i="3"/>
  <c r="G46" i="3"/>
  <c r="G36" i="3"/>
  <c r="G26" i="3"/>
  <c r="J24" i="3"/>
  <c r="J23" i="3"/>
  <c r="I84" i="3" l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J70" i="3"/>
  <c r="J69" i="3"/>
  <c r="J68" i="3"/>
  <c r="J67" i="3"/>
  <c r="J66" i="3"/>
  <c r="J65" i="3"/>
  <c r="J64" i="3"/>
  <c r="J63" i="3"/>
  <c r="J61" i="3"/>
  <c r="E62" i="3"/>
  <c r="E46" i="3"/>
  <c r="C80" i="3"/>
  <c r="C77" i="3"/>
  <c r="C72" i="3"/>
  <c r="C46" i="3"/>
  <c r="J60" i="3"/>
  <c r="J59" i="3"/>
  <c r="J58" i="3"/>
  <c r="J57" i="3"/>
  <c r="J56" i="3"/>
  <c r="J55" i="3"/>
  <c r="F84" i="3" l="1"/>
  <c r="F99" i="3" s="1"/>
  <c r="F19" i="3"/>
  <c r="J36" i="3"/>
  <c r="J26" i="3"/>
  <c r="L27" i="3" s="1"/>
  <c r="J83" i="3" l="1"/>
  <c r="J82" i="3"/>
  <c r="J81" i="3"/>
  <c r="J79" i="3"/>
  <c r="J78" i="3"/>
  <c r="J76" i="3"/>
  <c r="J75" i="3"/>
  <c r="J74" i="3"/>
  <c r="J73" i="3"/>
  <c r="J92" i="3"/>
  <c r="J91" i="3"/>
  <c r="J90" i="3"/>
  <c r="J89" i="3"/>
  <c r="J88" i="3"/>
  <c r="J87" i="3"/>
  <c r="J77" i="3" l="1"/>
  <c r="J80" i="3"/>
  <c r="J72" i="3"/>
  <c r="J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J20" i="3" l="1"/>
  <c r="J19" i="3" s="1"/>
  <c r="J84" i="3" l="1"/>
  <c r="J99" i="3" s="1"/>
</calcChain>
</file>

<file path=xl/sharedStrings.xml><?xml version="1.0" encoding="utf-8"?>
<sst xmlns="http://schemas.openxmlformats.org/spreadsheetml/2006/main" count="102" uniqueCount="102">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</sst>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7"/>
  <sheetViews>
    <sheetView showGridLines="0" tabSelected="1" zoomScaleNormal="100" zoomScaleSheetLayoutView="77" workbookViewId="0">
      <selection activeCell="H110" sqref="H110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0" width="17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85" t="s">
        <v>0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1"/>
    </row>
    <row r="12" spans="1:12" ht="18.75" customHeight="1" x14ac:dyDescent="0.25">
      <c r="A12" s="85" t="s">
        <v>80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2"/>
    </row>
    <row r="13" spans="1:12" ht="18.75" x14ac:dyDescent="0.25">
      <c r="A13" s="85" t="s">
        <v>97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2"/>
    </row>
    <row r="14" spans="1:12" ht="15.75" customHeight="1" x14ac:dyDescent="0.25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2"/>
    </row>
    <row r="15" spans="1:12" ht="15.75" thickBot="1" x14ac:dyDescent="0.3">
      <c r="A15" s="87" t="s">
        <v>1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2"/>
    </row>
    <row r="16" spans="1:12" ht="15" customHeight="1" thickBot="1" x14ac:dyDescent="0.3">
      <c r="A16" s="13"/>
      <c r="B16" s="13"/>
      <c r="C16" s="13"/>
      <c r="D16" s="13"/>
      <c r="E16" s="82" t="s">
        <v>95</v>
      </c>
      <c r="F16" s="83"/>
      <c r="G16" s="83"/>
      <c r="H16" s="83"/>
      <c r="I16" s="83"/>
      <c r="J16" s="84"/>
      <c r="L16" s="2"/>
    </row>
    <row r="17" spans="1:23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84</v>
      </c>
      <c r="V17" s="5"/>
      <c r="W17" s="5"/>
    </row>
    <row r="18" spans="1:23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J19" si="0">+E20+E26+E36+E46+E62+E72</f>
        <v>15107975.369999999</v>
      </c>
      <c r="F19" s="60">
        <f t="shared" si="0"/>
        <v>16477843.060000001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33361557.640000001</v>
      </c>
      <c r="J19" s="60">
        <f t="shared" si="0"/>
        <v>102838649.97</v>
      </c>
      <c r="K19" s="5"/>
      <c r="L19" s="5"/>
      <c r="N19" s="4"/>
    </row>
    <row r="20" spans="1:23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J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26235705.990000002</v>
      </c>
      <c r="J20" s="62">
        <f t="shared" si="1"/>
        <v>83310071.810000002</v>
      </c>
      <c r="L20" s="11">
        <f>136.99*0.05</f>
        <v>6.8495000000000008</v>
      </c>
      <c r="N20" s="4"/>
    </row>
    <row r="21" spans="1:23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61">
        <v>12573000</v>
      </c>
      <c r="J21" s="54">
        <f>SUM(E21:I21)</f>
        <v>61422662.539999999</v>
      </c>
    </row>
    <row r="22" spans="1:23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5">
        <v>11774638.890000001</v>
      </c>
      <c r="J22" s="54">
        <f>SUM(E22:I22)</f>
        <v>12674638.890000001</v>
      </c>
      <c r="L22">
        <f>136.99-6.85</f>
        <v>130.14000000000001</v>
      </c>
    </row>
    <row r="23" spans="1:23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5"/>
      <c r="J23" s="54">
        <f t="shared" ref="J23:J24" si="2">SUM(E23:F23)</f>
        <v>0</v>
      </c>
    </row>
    <row r="24" spans="1:23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5"/>
      <c r="J24" s="54">
        <f t="shared" si="2"/>
        <v>0</v>
      </c>
    </row>
    <row r="25" spans="1:23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54">
        <f>SUM(E25:I25)</f>
        <v>9212770.3800000008</v>
      </c>
    </row>
    <row r="26" spans="1:23" ht="15.75" thickBot="1" x14ac:dyDescent="0.3">
      <c r="A26" s="19" t="s">
        <v>9</v>
      </c>
      <c r="B26" s="21"/>
      <c r="C26" s="49">
        <f>SUM(C27:C35)</f>
        <v>87046254</v>
      </c>
      <c r="D26" s="49"/>
      <c r="E26" s="80">
        <f t="shared" ref="E26:I26" si="3">SUM(E27:E35)</f>
        <v>1079852.18</v>
      </c>
      <c r="F26" s="80">
        <f t="shared" si="3"/>
        <v>2314800.4800000004</v>
      </c>
      <c r="G26" s="80">
        <f t="shared" si="3"/>
        <v>3011579.46</v>
      </c>
      <c r="H26" s="80">
        <f t="shared" si="3"/>
        <v>5093406.78</v>
      </c>
      <c r="I26" s="80">
        <f t="shared" si="3"/>
        <v>4574065.87</v>
      </c>
      <c r="J26" s="63">
        <f>SUM(J27:J35)</f>
        <v>16073704.77</v>
      </c>
      <c r="L26" s="11"/>
    </row>
    <row r="27" spans="1:23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54">
        <f t="shared" ref="J27:J35" si="4">SUM(E27:I27)</f>
        <v>3222138.83</v>
      </c>
      <c r="L27" s="11">
        <f>+J26-16073704.77</f>
        <v>0</v>
      </c>
    </row>
    <row r="28" spans="1:23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5">
        <v>12358.33</v>
      </c>
      <c r="J28" s="54">
        <f t="shared" si="4"/>
        <v>1012948.8699999999</v>
      </c>
    </row>
    <row r="29" spans="1:23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5">
        <v>68696.41</v>
      </c>
      <c r="J29" s="54">
        <f t="shared" si="4"/>
        <v>1814509.6899999997</v>
      </c>
    </row>
    <row r="30" spans="1:23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5">
        <v>1256797.08</v>
      </c>
      <c r="J30" s="54">
        <f t="shared" si="4"/>
        <v>1547581.6500000001</v>
      </c>
    </row>
    <row r="31" spans="1:23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5">
        <v>918102.44</v>
      </c>
      <c r="J31" s="54">
        <f t="shared" si="4"/>
        <v>1015646.6399999999</v>
      </c>
    </row>
    <row r="32" spans="1:23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5">
        <v>128985.9</v>
      </c>
      <c r="J32" s="54">
        <f t="shared" si="4"/>
        <v>1574037.97</v>
      </c>
    </row>
    <row r="33" spans="1:13" ht="45" x14ac:dyDescent="0.25">
      <c r="A33" s="20" t="s">
        <v>16</v>
      </c>
      <c r="B33" s="21"/>
      <c r="C33" s="48">
        <v>2722600</v>
      </c>
      <c r="D33" s="48"/>
      <c r="E33" s="81"/>
      <c r="F33" s="55">
        <v>30000</v>
      </c>
      <c r="G33" s="55">
        <v>91869.57</v>
      </c>
      <c r="H33" s="55">
        <v>154240</v>
      </c>
      <c r="I33" s="55">
        <v>165660.04</v>
      </c>
      <c r="J33" s="54">
        <f t="shared" si="4"/>
        <v>441769.61</v>
      </c>
    </row>
    <row r="34" spans="1:13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5">
        <v>829501.4</v>
      </c>
      <c r="J34" s="54">
        <f t="shared" si="4"/>
        <v>3863593.2600000002</v>
      </c>
      <c r="L34" s="11"/>
    </row>
    <row r="35" spans="1:13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42">
        <v>531934.01</v>
      </c>
      <c r="J35" s="54">
        <f t="shared" si="4"/>
        <v>1581478.25</v>
      </c>
    </row>
    <row r="36" spans="1:13" ht="27" customHeight="1" thickBot="1" x14ac:dyDescent="0.3">
      <c r="A36" s="19" t="s">
        <v>19</v>
      </c>
      <c r="B36" s="21"/>
      <c r="C36" s="49">
        <f t="shared" ref="C36:I36" si="5">SUM(C37:C45)</f>
        <v>17990793</v>
      </c>
      <c r="D36" s="49"/>
      <c r="E36" s="65">
        <f t="shared" si="5"/>
        <v>0</v>
      </c>
      <c r="F36" s="65">
        <v>0</v>
      </c>
      <c r="G36" s="65">
        <f t="shared" si="5"/>
        <v>133473</v>
      </c>
      <c r="H36" s="65">
        <f t="shared" si="5"/>
        <v>63432</v>
      </c>
      <c r="I36" s="65">
        <f t="shared" si="5"/>
        <v>2166628.64</v>
      </c>
      <c r="J36" s="63">
        <f>SUM(J37:J45)</f>
        <v>2396573.64</v>
      </c>
      <c r="M36" s="11"/>
    </row>
    <row r="37" spans="1:13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54">
        <f>SUM(E37:I37)</f>
        <v>67079</v>
      </c>
    </row>
    <row r="38" spans="1:13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5"/>
      <c r="J38" s="54">
        <f t="shared" ref="J38:J45" si="6">SUM(E38:I38)</f>
        <v>0</v>
      </c>
    </row>
    <row r="39" spans="1:13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5">
        <v>96829.86</v>
      </c>
      <c r="J39" s="54">
        <f t="shared" si="6"/>
        <v>96829.86</v>
      </c>
    </row>
    <row r="40" spans="1:13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5">
        <v>80505.740000000005</v>
      </c>
      <c r="J40" s="54">
        <f t="shared" si="6"/>
        <v>80505.740000000005</v>
      </c>
    </row>
    <row r="41" spans="1:13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5"/>
      <c r="J41" s="54">
        <f t="shared" si="6"/>
        <v>126732</v>
      </c>
    </row>
    <row r="42" spans="1:13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5"/>
      <c r="J42" s="54">
        <f t="shared" si="6"/>
        <v>0</v>
      </c>
      <c r="L42" s="11"/>
    </row>
    <row r="43" spans="1:13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5">
        <v>43855</v>
      </c>
      <c r="J43" s="54">
        <f t="shared" si="6"/>
        <v>43855</v>
      </c>
      <c r="K43" s="11"/>
    </row>
    <row r="44" spans="1:13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/>
      <c r="J44" s="54">
        <f t="shared" si="6"/>
        <v>0</v>
      </c>
    </row>
    <row r="45" spans="1:13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7">
        <v>1928472.04</v>
      </c>
      <c r="J45" s="54">
        <f t="shared" si="6"/>
        <v>1981572.04</v>
      </c>
    </row>
    <row r="46" spans="1:13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J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219508.74</v>
      </c>
      <c r="J46" s="49">
        <f t="shared" si="7"/>
        <v>892651.35</v>
      </c>
    </row>
    <row r="47" spans="1:13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54">
        <f>SUM(E47:I47)</f>
        <v>852651.35</v>
      </c>
    </row>
    <row r="48" spans="1:13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5"/>
      <c r="J48" s="54">
        <f t="shared" ref="J48:J52" si="8">SUM(E48:G48)</f>
        <v>0</v>
      </c>
    </row>
    <row r="49" spans="1:13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5"/>
      <c r="J49" s="54">
        <f t="shared" si="8"/>
        <v>0</v>
      </c>
    </row>
    <row r="50" spans="1:13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5"/>
      <c r="J50" s="54">
        <f t="shared" si="8"/>
        <v>0</v>
      </c>
    </row>
    <row r="51" spans="1:13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5"/>
      <c r="J51" s="54">
        <f t="shared" si="8"/>
        <v>0</v>
      </c>
    </row>
    <row r="52" spans="1:13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5"/>
      <c r="J52" s="54">
        <f t="shared" si="8"/>
        <v>0</v>
      </c>
    </row>
    <row r="53" spans="1:13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7"/>
      <c r="J53" s="54">
        <f>SUM(E53:H53)</f>
        <v>40000</v>
      </c>
    </row>
    <row r="54" spans="1:13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</row>
    <row r="55" spans="1:13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37"/>
      <c r="J55" s="54">
        <f t="shared" ref="J55:J61" si="9">SUM(E55:E55)</f>
        <v>0</v>
      </c>
    </row>
    <row r="56" spans="1:13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5"/>
      <c r="J56" s="54">
        <f t="shared" si="9"/>
        <v>0</v>
      </c>
    </row>
    <row r="57" spans="1:13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5"/>
      <c r="J57" s="54">
        <f t="shared" si="9"/>
        <v>0</v>
      </c>
    </row>
    <row r="58" spans="1:13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5"/>
      <c r="J58" s="54">
        <f t="shared" si="9"/>
        <v>0</v>
      </c>
    </row>
    <row r="59" spans="1:13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5"/>
      <c r="J59" s="54">
        <f t="shared" si="9"/>
        <v>0</v>
      </c>
    </row>
    <row r="60" spans="1:13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5"/>
      <c r="J60" s="54">
        <f t="shared" si="9"/>
        <v>0</v>
      </c>
    </row>
    <row r="61" spans="1:13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7"/>
      <c r="J61" s="54">
        <f t="shared" si="9"/>
        <v>0</v>
      </c>
    </row>
    <row r="62" spans="1:13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10">SUM(E63:E71)</f>
        <v>0</v>
      </c>
      <c r="F62" s="49">
        <f t="shared" si="10"/>
        <v>0</v>
      </c>
      <c r="G62" s="49">
        <f t="shared" ref="G62:I62" si="11">SUM(G63:G71)</f>
        <v>0</v>
      </c>
      <c r="H62" s="49">
        <f t="shared" si="11"/>
        <v>0</v>
      </c>
      <c r="I62" s="49">
        <f t="shared" si="11"/>
        <v>165648.4</v>
      </c>
      <c r="J62" s="49">
        <f>SUM(J63:J71)</f>
        <v>165648.4</v>
      </c>
      <c r="M62" s="11"/>
    </row>
    <row r="63" spans="1:13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54">
        <f t="shared" ref="J63:J70" si="12">SUM(E63:E63)</f>
        <v>0</v>
      </c>
    </row>
    <row r="64" spans="1:13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4">
        <f t="shared" si="12"/>
        <v>0</v>
      </c>
    </row>
    <row r="65" spans="1:13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4">
        <f t="shared" si="12"/>
        <v>0</v>
      </c>
    </row>
    <row r="66" spans="1:13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4">
        <f t="shared" si="12"/>
        <v>0</v>
      </c>
    </row>
    <row r="67" spans="1:13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4">
        <f t="shared" si="12"/>
        <v>0</v>
      </c>
    </row>
    <row r="68" spans="1:13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4">
        <f t="shared" si="12"/>
        <v>0</v>
      </c>
    </row>
    <row r="69" spans="1:13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4">
        <f t="shared" si="12"/>
        <v>0</v>
      </c>
    </row>
    <row r="70" spans="1:13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4">
        <f t="shared" si="12"/>
        <v>0</v>
      </c>
    </row>
    <row r="71" spans="1:13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54">
        <f t="shared" ref="J71" si="13">SUM(E71:I71)</f>
        <v>165648.4</v>
      </c>
    </row>
    <row r="72" spans="1:13" ht="15.75" thickBot="1" x14ac:dyDescent="0.3">
      <c r="A72" s="19" t="s">
        <v>55</v>
      </c>
      <c r="B72" s="21"/>
      <c r="C72" s="65">
        <f t="shared" ref="C72:E72" si="14">SUM(C73:C76)</f>
        <v>0</v>
      </c>
      <c r="D72" s="65"/>
      <c r="E72" s="65">
        <f t="shared" si="14"/>
        <v>0</v>
      </c>
      <c r="F72" s="65">
        <f t="shared" ref="F72" si="15">SUM(F73:F76)</f>
        <v>0</v>
      </c>
      <c r="G72" s="65">
        <f t="shared" ref="G72:H72" si="16">SUM(G73:G76)</f>
        <v>0</v>
      </c>
      <c r="H72" s="65">
        <f t="shared" si="16"/>
        <v>0</v>
      </c>
      <c r="I72" s="65">
        <f t="shared" ref="I72" si="17">SUM(I73:I76)</f>
        <v>0</v>
      </c>
      <c r="J72" s="65">
        <f t="shared" ref="J72" si="18">SUM(J73:J76)</f>
        <v>0</v>
      </c>
    </row>
    <row r="73" spans="1:13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54">
        <f>SUM(E73:E73)</f>
        <v>0</v>
      </c>
    </row>
    <row r="74" spans="1:13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4">
        <f>SUM(E74:E74)</f>
        <v>0</v>
      </c>
    </row>
    <row r="75" spans="1:13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54">
        <f>SUM(E75:E75)</f>
        <v>0</v>
      </c>
      <c r="L75" s="11"/>
    </row>
    <row r="76" spans="1:13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54">
        <f>SUM(E76:E76)</f>
        <v>0</v>
      </c>
      <c r="M76" t="s">
        <v>96</v>
      </c>
    </row>
    <row r="77" spans="1:13" ht="45.75" customHeight="1" thickBot="1" x14ac:dyDescent="0.3">
      <c r="A77" s="19" t="s">
        <v>60</v>
      </c>
      <c r="B77" s="21"/>
      <c r="C77" s="65">
        <f t="shared" ref="C77" si="19">SUM(C78:C79)</f>
        <v>0</v>
      </c>
      <c r="D77" s="65"/>
      <c r="E77" s="65">
        <f t="shared" ref="E77:J77" si="20">SUM(E78:E79)</f>
        <v>0</v>
      </c>
      <c r="F77" s="65">
        <f t="shared" ref="F77" si="21">SUM(F78:F79)</f>
        <v>0</v>
      </c>
      <c r="G77" s="65">
        <f t="shared" ref="G77:H77" si="22">SUM(G78:G79)</f>
        <v>0</v>
      </c>
      <c r="H77" s="65">
        <f t="shared" si="22"/>
        <v>0</v>
      </c>
      <c r="I77" s="65">
        <f t="shared" ref="I77" si="23">SUM(I78:I79)</f>
        <v>0</v>
      </c>
      <c r="J77" s="65">
        <f t="shared" si="20"/>
        <v>0</v>
      </c>
    </row>
    <row r="78" spans="1:13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54">
        <f>SUM(E78:E78)</f>
        <v>0</v>
      </c>
    </row>
    <row r="79" spans="1:13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4">
        <f>SUM(E79:E79)</f>
        <v>0</v>
      </c>
    </row>
    <row r="80" spans="1:13" ht="15.75" thickBot="1" x14ac:dyDescent="0.3">
      <c r="A80" s="19" t="s">
        <v>63</v>
      </c>
      <c r="B80" s="21"/>
      <c r="C80" s="65">
        <f t="shared" ref="C80" si="24">SUM(C81:C83)</f>
        <v>0</v>
      </c>
      <c r="D80" s="65"/>
      <c r="E80" s="65">
        <f t="shared" ref="E80:J80" si="25">SUM(E81:E83)</f>
        <v>0</v>
      </c>
      <c r="F80" s="65">
        <f t="shared" ref="F80" si="26">SUM(F81:F83)</f>
        <v>0</v>
      </c>
      <c r="G80" s="65">
        <f t="shared" ref="G80:H80" si="27">SUM(G81:G83)</f>
        <v>0</v>
      </c>
      <c r="H80" s="65">
        <f t="shared" si="27"/>
        <v>0</v>
      </c>
      <c r="I80" s="65">
        <f t="shared" ref="I80" si="28">SUM(I81:I83)</f>
        <v>0</v>
      </c>
      <c r="J80" s="65">
        <f t="shared" si="25"/>
        <v>0</v>
      </c>
    </row>
    <row r="81" spans="1:13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54">
        <f>SUM(E81:E81)</f>
        <v>0</v>
      </c>
    </row>
    <row r="82" spans="1:13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4">
        <f>SUM(E82:E82)</f>
        <v>0</v>
      </c>
      <c r="L82" s="11"/>
      <c r="M82" s="11"/>
    </row>
    <row r="83" spans="1:13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54">
        <f>SUM(E83:E83)</f>
        <v>0</v>
      </c>
    </row>
    <row r="84" spans="1:13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I84" si="29">+E20+E26+E36+E46+E62</f>
        <v>15107975.369999999</v>
      </c>
      <c r="F84" s="66">
        <f t="shared" si="29"/>
        <v>16477843.060000001</v>
      </c>
      <c r="G84" s="66">
        <f t="shared" si="29"/>
        <v>17431851.889999997</v>
      </c>
      <c r="H84" s="66">
        <f t="shared" si="29"/>
        <v>20426382.010000002</v>
      </c>
      <c r="I84" s="66">
        <f t="shared" si="29"/>
        <v>33361557.640000001</v>
      </c>
      <c r="J84" s="66">
        <f>+J20+J26+J36+J46+J62</f>
        <v>102838649.97</v>
      </c>
    </row>
    <row r="85" spans="1:13" ht="15.75" thickBot="1" x14ac:dyDescent="0.3">
      <c r="A85" s="23"/>
      <c r="B85" s="21"/>
      <c r="C85" s="67"/>
      <c r="D85" s="32"/>
      <c r="E85" s="7"/>
      <c r="F85" s="7"/>
      <c r="G85" s="7"/>
      <c r="H85" s="7"/>
      <c r="I85" s="68"/>
      <c r="J85" s="8"/>
    </row>
    <row r="86" spans="1:13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46">
        <v>0</v>
      </c>
      <c r="J86" s="79">
        <v>0</v>
      </c>
    </row>
    <row r="87" spans="1:13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7">
        <v>0</v>
      </c>
      <c r="J87" s="54">
        <f t="shared" ref="I87:J92" si="30">SUM(E87:E87)</f>
        <v>0</v>
      </c>
    </row>
    <row r="88" spans="1:13" ht="30.75" thickBot="1" x14ac:dyDescent="0.3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8">
        <v>0</v>
      </c>
      <c r="J88" s="54">
        <f t="shared" si="30"/>
        <v>0</v>
      </c>
    </row>
    <row r="89" spans="1:13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68">
        <v>0</v>
      </c>
      <c r="J89" s="54">
        <f t="shared" si="30"/>
        <v>0</v>
      </c>
    </row>
    <row r="90" spans="1:13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8">
        <v>0</v>
      </c>
      <c r="J90" s="54">
        <f t="shared" si="30"/>
        <v>0</v>
      </c>
    </row>
    <row r="91" spans="1:13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7">
        <v>0</v>
      </c>
      <c r="J91" s="54">
        <f t="shared" si="30"/>
        <v>0</v>
      </c>
    </row>
    <row r="92" spans="1:13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si="30"/>
        <v>0</v>
      </c>
      <c r="J92" s="54">
        <f t="shared" si="30"/>
        <v>0</v>
      </c>
    </row>
    <row r="93" spans="1:13" x14ac:dyDescent="0.25">
      <c r="A93" s="22"/>
      <c r="C93" s="73">
        <v>0</v>
      </c>
      <c r="D93" s="72"/>
      <c r="E93" s="8"/>
      <c r="F93" s="8"/>
      <c r="G93" s="8"/>
      <c r="H93" s="8"/>
      <c r="I93" s="8"/>
      <c r="J93" s="8"/>
    </row>
    <row r="94" spans="1:13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</row>
    <row r="95" spans="1:13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77">
        <v>0</v>
      </c>
      <c r="J95" s="68">
        <v>0</v>
      </c>
    </row>
    <row r="96" spans="1:13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>
        <v>0</v>
      </c>
    </row>
    <row r="97" spans="1:12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38"/>
      <c r="J97" s="76">
        <v>0</v>
      </c>
    </row>
    <row r="98" spans="1:12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46"/>
    </row>
    <row r="99" spans="1:12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J99" si="31">+E84+E97</f>
        <v>15107975.369999999</v>
      </c>
      <c r="F99" s="78">
        <f t="shared" si="31"/>
        <v>16477843.060000001</v>
      </c>
      <c r="G99" s="78">
        <f t="shared" si="31"/>
        <v>17431851.889999997</v>
      </c>
      <c r="H99" s="78">
        <f t="shared" si="31"/>
        <v>20426382.010000002</v>
      </c>
      <c r="I99" s="78">
        <f t="shared" si="31"/>
        <v>33361557.640000001</v>
      </c>
      <c r="J99" s="78">
        <f t="shared" si="31"/>
        <v>102838649.97</v>
      </c>
      <c r="L99" s="11"/>
    </row>
    <row r="100" spans="1:12" ht="15.75" thickTop="1" x14ac:dyDescent="0.25">
      <c r="A100" s="10" t="s">
        <v>85</v>
      </c>
      <c r="J100" s="11"/>
    </row>
    <row r="101" spans="1:12" x14ac:dyDescent="0.25">
      <c r="A101" s="2" t="s">
        <v>86</v>
      </c>
      <c r="E101" s="3"/>
      <c r="F101" s="3"/>
      <c r="G101" s="3"/>
      <c r="H101" s="3"/>
      <c r="I101" s="3"/>
      <c r="J101" s="3"/>
    </row>
    <row r="102" spans="1:12" x14ac:dyDescent="0.25">
      <c r="A102" s="2" t="s">
        <v>87</v>
      </c>
      <c r="E102" s="11"/>
      <c r="F102" s="11"/>
      <c r="G102" s="11"/>
      <c r="H102" s="11"/>
      <c r="I102" s="11"/>
      <c r="J102" s="11"/>
    </row>
    <row r="103" spans="1:12" x14ac:dyDescent="0.25">
      <c r="A103" s="2" t="s">
        <v>88</v>
      </c>
    </row>
    <row r="104" spans="1:12" x14ac:dyDescent="0.25">
      <c r="A104" s="2" t="s">
        <v>89</v>
      </c>
    </row>
    <row r="105" spans="1:12" x14ac:dyDescent="0.25">
      <c r="A105" s="2" t="s">
        <v>90</v>
      </c>
    </row>
    <row r="106" spans="1:12" x14ac:dyDescent="0.25">
      <c r="A106" s="2" t="s">
        <v>94</v>
      </c>
    </row>
    <row r="107" spans="1:12" x14ac:dyDescent="0.25">
      <c r="A107" s="2"/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J16"/>
    <mergeCell ref="A12:K12"/>
    <mergeCell ref="A11:K11"/>
    <mergeCell ref="A13:K13"/>
    <mergeCell ref="A14:K14"/>
    <mergeCell ref="A15:K15"/>
  </mergeCells>
  <printOptions horizontalCentered="1"/>
  <pageMargins left="0" right="0" top="0.19685039370078741" bottom="0.19685039370078741" header="0.31496062992125984" footer="0.31496062992125984"/>
  <pageSetup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2024-06-03T14:51:02Z</cp:lastPrinted>
  <dcterms:created xsi:type="dcterms:W3CDTF">2018-04-17T18:57:16Z</dcterms:created>
  <dcterms:modified xsi:type="dcterms:W3CDTF">2024-06-04T14:45:54Z</dcterms:modified>
  <cp:category/>
  <cp:contentStatus/>
</cp:coreProperties>
</file>