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garcia\AppData\Local\Microsoft\Windows\INetCache\Content.Outlook\H9C23B13\"/>
    </mc:Choice>
  </mc:AlternateContent>
  <xr:revisionPtr revIDLastSave="0" documentId="13_ncr:1_{DF85336C-7B1A-4774-8974-E174C4A557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resiones" sheetId="8" r:id="rId1"/>
    <sheet name="Cocina" sheetId="5" r:id="rId2"/>
    <sheet name="Suministros" sheetId="2" r:id="rId3"/>
  </sheets>
  <definedNames>
    <definedName name="_xlnm.Print_Area" localSheetId="1">Cocina!$A$1:$H$73</definedName>
    <definedName name="_xlnm.Print_Area" localSheetId="0">Impresiones!$A$1:$H$32</definedName>
    <definedName name="_xlnm.Print_Titles" localSheetId="1">Cocina!$6:$7</definedName>
    <definedName name="_xlnm.Print_Titles" localSheetId="2">Suministros!$6:$7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5" l="1"/>
  <c r="I150" i="2"/>
  <c r="H14" i="8"/>
  <c r="H13" i="8"/>
  <c r="H12" i="8"/>
  <c r="H11" i="8"/>
  <c r="H10" i="8"/>
  <c r="H9" i="8"/>
  <c r="H8" i="8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H15" i="8" l="1"/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8" i="5"/>
</calcChain>
</file>

<file path=xl/sharedStrings.xml><?xml version="1.0" encoding="utf-8"?>
<sst xmlns="http://schemas.openxmlformats.org/spreadsheetml/2006/main" count="615" uniqueCount="440">
  <si>
    <t>Código</t>
  </si>
  <si>
    <t>Articulo</t>
  </si>
  <si>
    <t>Medida</t>
  </si>
  <si>
    <t>038</t>
  </si>
  <si>
    <t>UD</t>
  </si>
  <si>
    <t>046</t>
  </si>
  <si>
    <t>152</t>
  </si>
  <si>
    <t>100</t>
  </si>
  <si>
    <t>094</t>
  </si>
  <si>
    <t>081</t>
  </si>
  <si>
    <t>159</t>
  </si>
  <si>
    <t>157</t>
  </si>
  <si>
    <t>095</t>
  </si>
  <si>
    <t>078</t>
  </si>
  <si>
    <t>096</t>
  </si>
  <si>
    <t>184</t>
  </si>
  <si>
    <t>017</t>
  </si>
  <si>
    <t>070</t>
  </si>
  <si>
    <t>158</t>
  </si>
  <si>
    <t>Paquetes</t>
  </si>
  <si>
    <t>066</t>
  </si>
  <si>
    <t>Cinta adhesiva pequeñas</t>
  </si>
  <si>
    <t>Cinta adhesiva ancha</t>
  </si>
  <si>
    <t xml:space="preserve">Cinta de rotulador Label Writter 12/1 </t>
  </si>
  <si>
    <t>060</t>
  </si>
  <si>
    <t>068</t>
  </si>
  <si>
    <t>049</t>
  </si>
  <si>
    <t>050</t>
  </si>
  <si>
    <t>057</t>
  </si>
  <si>
    <t>072</t>
  </si>
  <si>
    <t>112</t>
  </si>
  <si>
    <t>062</t>
  </si>
  <si>
    <t>087</t>
  </si>
  <si>
    <t>121</t>
  </si>
  <si>
    <t>093</t>
  </si>
  <si>
    <t>113</t>
  </si>
  <si>
    <t>091</t>
  </si>
  <si>
    <t>048</t>
  </si>
  <si>
    <t>047</t>
  </si>
  <si>
    <t>055</t>
  </si>
  <si>
    <t>054</t>
  </si>
  <si>
    <t>056</t>
  </si>
  <si>
    <t>053</t>
  </si>
  <si>
    <t>071</t>
  </si>
  <si>
    <t>092</t>
  </si>
  <si>
    <t>069</t>
  </si>
  <si>
    <t>118</t>
  </si>
  <si>
    <t>119</t>
  </si>
  <si>
    <t>114</t>
  </si>
  <si>
    <t>153</t>
  </si>
  <si>
    <t>083</t>
  </si>
  <si>
    <t>084</t>
  </si>
  <si>
    <t>086</t>
  </si>
  <si>
    <t>082</t>
  </si>
  <si>
    <t>Lápiz Carbón 12/1</t>
  </si>
  <si>
    <t>099</t>
  </si>
  <si>
    <t>Libretas Rayadas Gr. 8 1/2 x 11 12/1</t>
  </si>
  <si>
    <t>Libretas Rayadas Peq. 5 x 8 12/1</t>
  </si>
  <si>
    <t>080</t>
  </si>
  <si>
    <t>079</t>
  </si>
  <si>
    <t>Marcador Azul para Pizarra</t>
  </si>
  <si>
    <t>063</t>
  </si>
  <si>
    <t>Marcador Verde para Pizarra</t>
  </si>
  <si>
    <t>151</t>
  </si>
  <si>
    <t>147</t>
  </si>
  <si>
    <t>150</t>
  </si>
  <si>
    <t>076</t>
  </si>
  <si>
    <t>051</t>
  </si>
  <si>
    <t>156</t>
  </si>
  <si>
    <t>104</t>
  </si>
  <si>
    <t>Péndafles 8 1/2 x 11 25/1</t>
  </si>
  <si>
    <t>105</t>
  </si>
  <si>
    <t>155</t>
  </si>
  <si>
    <t>059</t>
  </si>
  <si>
    <t>111</t>
  </si>
  <si>
    <t>Pergaminos encuadernación gris 50/1</t>
  </si>
  <si>
    <t>149</t>
  </si>
  <si>
    <t>Pergaminos encuadernación negro</t>
  </si>
  <si>
    <t>Pergaminos encuadernación Transparente 50/1</t>
  </si>
  <si>
    <t>067</t>
  </si>
  <si>
    <t>Porta Carnet</t>
  </si>
  <si>
    <t>097</t>
  </si>
  <si>
    <t>052</t>
  </si>
  <si>
    <t>064</t>
  </si>
  <si>
    <t>077</t>
  </si>
  <si>
    <t>116</t>
  </si>
  <si>
    <t>Protector de hojas plástica paq 100/1</t>
  </si>
  <si>
    <t>089</t>
  </si>
  <si>
    <t>061</t>
  </si>
  <si>
    <t>Resaltadores Varios colores 12/1</t>
  </si>
  <si>
    <t>154</t>
  </si>
  <si>
    <t>Sacagrapas</t>
  </si>
  <si>
    <t>088</t>
  </si>
  <si>
    <t>Sacapuntas Eléctrico</t>
  </si>
  <si>
    <t xml:space="preserve">Separador 3 hoyos </t>
  </si>
  <si>
    <t>090</t>
  </si>
  <si>
    <t>075</t>
  </si>
  <si>
    <t>074</t>
  </si>
  <si>
    <t>Sobre tipo manila  8 1/2 x 11</t>
  </si>
  <si>
    <t>103</t>
  </si>
  <si>
    <t>122</t>
  </si>
  <si>
    <t>027</t>
  </si>
  <si>
    <t>026</t>
  </si>
  <si>
    <t>028</t>
  </si>
  <si>
    <t>029</t>
  </si>
  <si>
    <t>030</t>
  </si>
  <si>
    <t>032</t>
  </si>
  <si>
    <t>031</t>
  </si>
  <si>
    <t>025</t>
  </si>
  <si>
    <t>020</t>
  </si>
  <si>
    <t>123</t>
  </si>
  <si>
    <t>019</t>
  </si>
  <si>
    <t>018</t>
  </si>
  <si>
    <t>022</t>
  </si>
  <si>
    <t>021</t>
  </si>
  <si>
    <t>023</t>
  </si>
  <si>
    <t>024</t>
  </si>
  <si>
    <t>033</t>
  </si>
  <si>
    <t>035</t>
  </si>
  <si>
    <t>034</t>
  </si>
  <si>
    <t>036</t>
  </si>
  <si>
    <t>037</t>
  </si>
  <si>
    <t>073</t>
  </si>
  <si>
    <t>UHU 12/1</t>
  </si>
  <si>
    <t>148</t>
  </si>
  <si>
    <t>160</t>
  </si>
  <si>
    <t>058</t>
  </si>
  <si>
    <t xml:space="preserve">Cinta de rotulador Letrag color clear 12/1 </t>
  </si>
  <si>
    <t>065</t>
  </si>
  <si>
    <t>085</t>
  </si>
  <si>
    <t>161</t>
  </si>
  <si>
    <t>162</t>
  </si>
  <si>
    <t>163</t>
  </si>
  <si>
    <t>164</t>
  </si>
  <si>
    <t>165</t>
  </si>
  <si>
    <t>166</t>
  </si>
  <si>
    <t>098</t>
  </si>
  <si>
    <t>102</t>
  </si>
  <si>
    <t>106</t>
  </si>
  <si>
    <t>109</t>
  </si>
  <si>
    <t>115</t>
  </si>
  <si>
    <t>117</t>
  </si>
  <si>
    <t>167</t>
  </si>
  <si>
    <t>168</t>
  </si>
  <si>
    <t>169</t>
  </si>
  <si>
    <t>120</t>
  </si>
  <si>
    <t>136</t>
  </si>
  <si>
    <t>145</t>
  </si>
  <si>
    <t>146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</si>
  <si>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</si>
  <si>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</si>
  <si>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</si>
  <si>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</si>
  <si>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</si>
  <si>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</si>
  <si>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</si>
  <si>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</si>
  <si>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</si>
  <si>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</si>
  <si>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</si>
  <si>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</si>
  <si>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</si>
  <si>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</si>
  <si>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</si>
  <si>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</si>
  <si>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</si>
  <si>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</si>
  <si>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</si>
  <si>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</si>
  <si>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</si>
  <si>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</si>
  <si>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</si>
  <si>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</si>
  <si>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</si>
  <si>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</si>
  <si>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Ambientador automático de pared</t>
  </si>
  <si>
    <t>Dispensador de alcohol Scott</t>
  </si>
  <si>
    <t>Dispensador de papel Higienico jumbo</t>
  </si>
  <si>
    <t>Recargas de ambientador automático de pared</t>
  </si>
  <si>
    <t>040</t>
  </si>
  <si>
    <t>015</t>
  </si>
  <si>
    <t>001</t>
  </si>
  <si>
    <t>Papel de Baño (Rollos) 12/1</t>
  </si>
  <si>
    <t>Papel Toalla Baño(Rollos) 6/1</t>
  </si>
  <si>
    <t>Papel Toalla Cocina(Rollos) 6/1</t>
  </si>
  <si>
    <t>Servilletas Paq. 500/1</t>
  </si>
  <si>
    <t>Papel de  Baño Scott Paq. 24/1</t>
  </si>
  <si>
    <t>Removedores de madera para el café Paq.</t>
  </si>
  <si>
    <t>Vasos de Carton 8 oz 50/1</t>
  </si>
  <si>
    <t>Vasos de carton 4 oz 50/1</t>
  </si>
  <si>
    <t>Té Twinings Caja 20/1</t>
  </si>
  <si>
    <t>Azúcar crema(Paq. 5 Lb)</t>
  </si>
  <si>
    <t>Azúcar Blanca (Paq. 5 Lb)</t>
  </si>
  <si>
    <t>Azúcar Dieta Caja 1000/1</t>
  </si>
  <si>
    <t>Café Paq. 1lb</t>
  </si>
  <si>
    <t>Dispensador de Jabón de Mano</t>
  </si>
  <si>
    <t>Fósforos Caja 40/1</t>
  </si>
  <si>
    <t>Mascarillas Caja 50/1</t>
  </si>
  <si>
    <t>Guantes Desechables 100/1</t>
  </si>
  <si>
    <t>Cubetas Pequeñas</t>
  </si>
  <si>
    <t>Recogedor de Basura Ud</t>
  </si>
  <si>
    <t>Zafacones Ud</t>
  </si>
  <si>
    <t>Escoba</t>
  </si>
  <si>
    <t>Lanilla Microfibra Ud</t>
  </si>
  <si>
    <t>Suape No.36</t>
  </si>
  <si>
    <t>Guantes de Limpieza  Size S</t>
  </si>
  <si>
    <t>Guantes de Limpieza  Size L</t>
  </si>
  <si>
    <t>Guantes de Limpieza  Size M</t>
  </si>
  <si>
    <t>Guantes de Tela</t>
  </si>
  <si>
    <t>Atomizador 16 Oz</t>
  </si>
  <si>
    <t>Té Frio 2.6 Oz</t>
  </si>
  <si>
    <t>Cremora 23 Oz</t>
  </si>
  <si>
    <t>Goma Limpia Cristales</t>
  </si>
  <si>
    <t>Brillo Verde Ud</t>
  </si>
  <si>
    <t>Ambientador Urinal Ud</t>
  </si>
  <si>
    <t>Piedra Ambientadora Ud</t>
  </si>
  <si>
    <t>Ambientador 8 Oz</t>
  </si>
  <si>
    <t>Insecticida Líquido</t>
  </si>
  <si>
    <t>Alcohol al 70 % 16 Oz</t>
  </si>
  <si>
    <t>Alcohol Para Dispensador Funda 12/1</t>
  </si>
  <si>
    <t>Limpia Cristales Gl</t>
  </si>
  <si>
    <t>Limpia Ceramica Gl</t>
  </si>
  <si>
    <t xml:space="preserve">Lysol Desinfectante </t>
  </si>
  <si>
    <t>Desgrasante Gl</t>
  </si>
  <si>
    <t>Alcohol de Mano Gl</t>
  </si>
  <si>
    <t>Gel Alcoholado Gl</t>
  </si>
  <si>
    <t>Espuma Loca</t>
  </si>
  <si>
    <t>Cloro Gl</t>
  </si>
  <si>
    <t>Jabón de Fregar Gl</t>
  </si>
  <si>
    <t>Jabón de Mano Gl</t>
  </si>
  <si>
    <t>Desinfectante Gl</t>
  </si>
  <si>
    <t>Detergente en Polvo 1 lb</t>
  </si>
  <si>
    <t>Funda P/Basura Grande Paq. 100/1</t>
  </si>
  <si>
    <t>Fundas P/Basura Mediana Paq. 100/1</t>
  </si>
  <si>
    <t>004</t>
  </si>
  <si>
    <t>002</t>
  </si>
  <si>
    <t>003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</si>
  <si>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</si>
  <si>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</si>
  <si>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</si>
  <si>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</si>
  <si>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</si>
  <si>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</si>
  <si>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</si>
  <si>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</si>
  <si>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</si>
  <si>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</si>
  <si>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016</t>
  </si>
  <si>
    <t>039</t>
  </si>
  <si>
    <t>041</t>
  </si>
  <si>
    <t>044</t>
  </si>
  <si>
    <t>045</t>
  </si>
  <si>
    <t>208</t>
  </si>
  <si>
    <t>209</t>
  </si>
  <si>
    <t>137</t>
  </si>
  <si>
    <t>140</t>
  </si>
  <si>
    <t>141</t>
  </si>
  <si>
    <t>101</t>
  </si>
  <si>
    <t>202</t>
  </si>
  <si>
    <t>203</t>
  </si>
  <si>
    <t>204</t>
  </si>
  <si>
    <t>107</t>
  </si>
  <si>
    <t>205</t>
  </si>
  <si>
    <t>108</t>
  </si>
  <si>
    <t>110</t>
  </si>
  <si>
    <t>206</t>
  </si>
  <si>
    <t>124</t>
  </si>
  <si>
    <t>207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</si>
  <si>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</si>
  <si>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</si>
  <si>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</si>
  <si>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</si>
  <si>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</si>
  <si>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</si>
  <si>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</si>
  <si>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</si>
  <si>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</si>
  <si>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</si>
  <si>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</si>
  <si>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138</t>
  </si>
  <si>
    <t>139</t>
  </si>
  <si>
    <t>142</t>
  </si>
  <si>
    <t>143</t>
  </si>
  <si>
    <t>144</t>
  </si>
  <si>
    <t>199</t>
  </si>
  <si>
    <t>200</t>
  </si>
  <si>
    <t>197</t>
  </si>
  <si>
    <t>198</t>
  </si>
  <si>
    <t>201</t>
  </si>
  <si>
    <t>Fundas P/Basura Pequeñas Paq. 100/1</t>
  </si>
  <si>
    <t>210</t>
  </si>
  <si>
    <t>Cubetas Industriales de 20 Lts</t>
  </si>
  <si>
    <t>Esponja para Fregar</t>
  </si>
  <si>
    <t>211</t>
  </si>
  <si>
    <t>Azúcar crema(Paq. 10 Lb)</t>
  </si>
  <si>
    <t>Brocha Econ.M/Marrón # 2 395-2 Atla</t>
  </si>
  <si>
    <t>Brocha Econ. M/Marron # 4 395-4 Atla</t>
  </si>
  <si>
    <t>Caja para Archivar Documentos</t>
  </si>
  <si>
    <t>Carpetas Timbradas Color Azul y Roja</t>
  </si>
  <si>
    <t>Cartucho de Cinta para Impresora Epson</t>
  </si>
  <si>
    <t>Cera para Contar</t>
  </si>
  <si>
    <t>Chinchetas de Colores 50/1</t>
  </si>
  <si>
    <t>Bandeja Plástica Horizontal Ud</t>
  </si>
  <si>
    <t>Bandeja Plástica Vertical Ud</t>
  </si>
  <si>
    <t>Bombillo Led 1X4 MR-16 110-220V Ud</t>
  </si>
  <si>
    <t>Borrador Para Pizarra Ud</t>
  </si>
  <si>
    <t>Carpeta p/Documentos 3 argollas 2 " Ud</t>
  </si>
  <si>
    <t>Carpeta p/Documentos 3 argollas 3" Ud</t>
  </si>
  <si>
    <t>Carpeta Timbrada con Linea Grafica Ud</t>
  </si>
  <si>
    <t>CD Ud</t>
  </si>
  <si>
    <t>Cinta Doble Cara Ud</t>
  </si>
  <si>
    <t>Cintas para sumadoras electricas Ud</t>
  </si>
  <si>
    <t>Clip 33mm Caja/100</t>
  </si>
  <si>
    <t>Clip 50mm Caja/100</t>
  </si>
  <si>
    <t>Corrector Liquido Blanco Ud</t>
  </si>
  <si>
    <t>Dispensador de cinta pegante Ud</t>
  </si>
  <si>
    <t>DVD Ud</t>
  </si>
  <si>
    <t>Espirales Encuadernacion 10mm  Ud</t>
  </si>
  <si>
    <t>Espirales Encuadernación 19 mm Ud</t>
  </si>
  <si>
    <t>Espirales Encuadernación 25 mm Ud</t>
  </si>
  <si>
    <t>Espirales Encuadernación 6mm Ud</t>
  </si>
  <si>
    <t>Extensión Teléscopica  6 -12 EP-207A23 Prosourse</t>
  </si>
  <si>
    <t>Felpa Punta Fina Azul Ud</t>
  </si>
  <si>
    <t>Ficha Index Cards de cartulina 50/125 100/1</t>
  </si>
  <si>
    <t>Folder Partition 8 1/2 x 11 Ud</t>
  </si>
  <si>
    <t>Folders 8 1/2 x 11  Caja 100/1</t>
  </si>
  <si>
    <t>Folders 8 1/2 x 14 UD Caja 100/1</t>
  </si>
  <si>
    <t>Gancho  P/Folders Caja 50/1(Macho/Hembra)</t>
  </si>
  <si>
    <t>Ganchos Billeteros 19 mm Caja/12</t>
  </si>
  <si>
    <t>Ganchos Billeteros 25 mm Caja/12</t>
  </si>
  <si>
    <t>Ganchos Billeteros 32 mm Caja/12</t>
  </si>
  <si>
    <t>Ganchos Billeteros 41 mm Caja/12</t>
  </si>
  <si>
    <t>Ganchos Billeteros 51 mm Caja/12</t>
  </si>
  <si>
    <t>Ganchos p/Folder  Plastico Caja/50</t>
  </si>
  <si>
    <t>Goma de Borrar Ud</t>
  </si>
  <si>
    <t>Gomitas Caja/100</t>
  </si>
  <si>
    <t>Grapadoras Ud</t>
  </si>
  <si>
    <t>Hoja Timbrada en papel Bond24 Ud</t>
  </si>
  <si>
    <t>Hoja Timbrada en papel de Hilo Ud</t>
  </si>
  <si>
    <t>Label para CD Caja 50/1</t>
  </si>
  <si>
    <t>Label Sheets</t>
  </si>
  <si>
    <t>Lanilla 174219 Generico</t>
  </si>
  <si>
    <t>Cordón Lanyards para Porta Carnet</t>
  </si>
  <si>
    <t>Lapiceros Azul Ud</t>
  </si>
  <si>
    <t>Lapiceros Negro Ud</t>
  </si>
  <si>
    <t>Lapiceros Rojo Caja 12/1</t>
  </si>
  <si>
    <t>Libro Blanco 4 columnas Ud</t>
  </si>
  <si>
    <t>Libro Record 300 paginas Ud</t>
  </si>
  <si>
    <t>Marcador azul permante Ud</t>
  </si>
  <si>
    <t>Marcador Negro para Pizarra Ud</t>
  </si>
  <si>
    <t>Marcador Negro Permanente Ud</t>
  </si>
  <si>
    <t>Marcador Rojo Para Pizarra Ud</t>
  </si>
  <si>
    <t>Marcador Rojo Permanente Ud</t>
  </si>
  <si>
    <t>Masilla Blanca Spackl Int-Ext Gl Sc-101-4 Lanco</t>
  </si>
  <si>
    <t>Mini Rolo de 3/82"X3 Pa-573-19 Lanco</t>
  </si>
  <si>
    <t>Mochila Impermeable Color Negro</t>
  </si>
  <si>
    <t>Mota Todo Uso 3/8 X9 PA-566-19 Lanco</t>
  </si>
  <si>
    <t>Panel Led Circular P/Empostral 9W 6000k Ud</t>
  </si>
  <si>
    <t xml:space="preserve">Panel Led P/Plafond  2X4 6500K </t>
  </si>
  <si>
    <t>Panel Led P/Plafond 2X2 6000K Ud</t>
  </si>
  <si>
    <t>Panel Led Redondo 10-W Luz Blanca 6500K 5´´</t>
  </si>
  <si>
    <t>Papelografo (Rotafolio)</t>
  </si>
  <si>
    <t>Péndafles 8 1/2 x 14 Ud</t>
  </si>
  <si>
    <t>Perforadora de 2 hoyos Ud</t>
  </si>
  <si>
    <t>Perforadora de 3 hoyos Ud</t>
  </si>
  <si>
    <t>Pergaminos encuadernación varios colores Ud</t>
  </si>
  <si>
    <t>Pizarra Blancas Mágicas</t>
  </si>
  <si>
    <t>Pizarra de Corcho Rectangular</t>
  </si>
  <si>
    <t>Porta Clips Ud</t>
  </si>
  <si>
    <t>Porta Lapiz Ud</t>
  </si>
  <si>
    <t>Porta Rolo Reforzado Negro 9 Pa-576-19 Lanco</t>
  </si>
  <si>
    <t>Porta Folio Tripie</t>
  </si>
  <si>
    <t>Post-It Banderitas 12/1</t>
  </si>
  <si>
    <t>Post-It 2 x 3 Ud</t>
  </si>
  <si>
    <t>Post-It 3 x 3 Ud</t>
  </si>
  <si>
    <t>Regla Plástica 12´´Ud</t>
  </si>
  <si>
    <t>Sacapuntas  Ud</t>
  </si>
  <si>
    <t>Sobre para CD Ud</t>
  </si>
  <si>
    <t>Sobre Timbrados 10x15 Ud</t>
  </si>
  <si>
    <t>Sobre Timbrados para Carta 9.5x4.5 Ud</t>
  </si>
  <si>
    <t>Tablilla de Madera 9x12 Ud</t>
  </si>
  <si>
    <t>Thinner TH-1000-Gl 54152 Tropical</t>
  </si>
  <si>
    <t>Tijeras Ud</t>
  </si>
  <si>
    <t>Tinta para Sello Azul Ud</t>
  </si>
  <si>
    <t>Tinta para Sello Roja Ud</t>
  </si>
  <si>
    <t>Tinta para Sello Verde Ud</t>
  </si>
  <si>
    <t>Tóner 304, Serial CC531A azul Ud</t>
  </si>
  <si>
    <t>Tóner 304, Serial CC532A amarillo Ud</t>
  </si>
  <si>
    <t>Tóner 304, Serial CC533A magenta Ud</t>
  </si>
  <si>
    <t>Tóner 305, Serial CE410A negro Ud</t>
  </si>
  <si>
    <t>Tóner 305, Serial CE411A azul Ud</t>
  </si>
  <si>
    <t>Tóner 305, Serial CE412A amarillo Ud</t>
  </si>
  <si>
    <t>Tóner 305, Serial CE413A magenta Ud</t>
  </si>
  <si>
    <t>Tóner 49A, impresora HP 1320tn Ud 059.49A NEGRO</t>
  </si>
  <si>
    <t>Tóner HP 26A Negro CF226A  Ud</t>
  </si>
  <si>
    <t>Tóner HP CF410 A Negro A Ud</t>
  </si>
  <si>
    <t>Tóner HP CF411 Azul A Ud</t>
  </si>
  <si>
    <t>Tóner HP CF412 Amarillo Ud</t>
  </si>
  <si>
    <t>Tóner HP CF413 Magenta Ud</t>
  </si>
  <si>
    <t>Tóner HP CF414 Amarillo Ud</t>
  </si>
  <si>
    <t>Tóner HP CF414 Azul Ud</t>
  </si>
  <si>
    <t>Tóner HP CF414 Magenta Ud</t>
  </si>
  <si>
    <t>Tóner HP CF414 Negro (W2020A) Ud</t>
  </si>
  <si>
    <t>Tóner Sharp MXB45NT Ud</t>
  </si>
  <si>
    <t>Tóner T-30FC-30VM magenta Ud</t>
  </si>
  <si>
    <t>Tóner T-FC-30V C azul Ud</t>
  </si>
  <si>
    <t>Tóner T-FC-30V K negro Ud</t>
  </si>
  <si>
    <t>Tóner T-FC-30VY amarillo Ud</t>
  </si>
  <si>
    <t>Resma de Papel Bond 8 1/2 x 14 Ud</t>
  </si>
  <si>
    <t>Resma de Papel Bond 8 1/2 x 11 Ud</t>
  </si>
  <si>
    <t>Resma de Papel Bond 11  X  17</t>
  </si>
  <si>
    <t>Rollo de Papel Sumadora Ud</t>
  </si>
  <si>
    <t>Baterias/Pilas AA Ud</t>
  </si>
  <si>
    <t>Baterias/Pilas AAA Ud</t>
  </si>
  <si>
    <t>Resma de papel Opalina 500/1</t>
  </si>
  <si>
    <t>Etiquetas/Labels  1X4 1000/1</t>
  </si>
  <si>
    <t>Etiquetas/Labels  2X4 1000/1</t>
  </si>
  <si>
    <t>Grapas Grandes caja  23/10 1000/1</t>
  </si>
  <si>
    <t>Grapas pequeñas Caja 5000/1</t>
  </si>
  <si>
    <t>Grapas Grandes 23/17 1000/1</t>
  </si>
  <si>
    <t>Sobre 9x12 Timbrado Blanco Ud</t>
  </si>
  <si>
    <t>Existencia al 30-06-2024</t>
  </si>
  <si>
    <t>Total en Existencia al 30-06-2024</t>
  </si>
  <si>
    <t>Inventario de Suministros al 30 de Junio 2024</t>
  </si>
  <si>
    <t>Inventario de Productos Cocina al 30 de junio 2024</t>
  </si>
  <si>
    <t>Inventario de Impresiones al 30 de junio 2024</t>
  </si>
  <si>
    <t>Preparado por:</t>
  </si>
  <si>
    <t>Revisado por:</t>
  </si>
  <si>
    <t>Total Existencias</t>
  </si>
  <si>
    <t>Rafaela García</t>
  </si>
  <si>
    <t xml:space="preserve">Técnico Control Bienes </t>
  </si>
  <si>
    <t>Esthefanía Felix Batista</t>
  </si>
  <si>
    <t>Directora Administrativa</t>
  </si>
  <si>
    <t xml:space="preserve">Carpetas p/Documentos 3 Argollas 1" </t>
  </si>
  <si>
    <t xml:space="preserve">Carpeta p/Documentos 3 argollas ½ " </t>
  </si>
  <si>
    <t>Fecha de Adquisición</t>
  </si>
  <si>
    <t>Fecha de Registro</t>
  </si>
  <si>
    <t>Costo C/Impuestos</t>
  </si>
  <si>
    <t>26/6/2024</t>
  </si>
  <si>
    <t>22/6/2024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</si>
</sst>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0AD47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0" fillId="0" borderId="0" xfId="0" applyNumberFormat="1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0" borderId="2" xfId="0" applyBorder="1"/>
    <xf numFmtId="0" fontId="7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3" fillId="2" borderId="1" xfId="3" applyFill="1" applyBorder="1" applyAlignment="1">
      <alignment horizontal="left" vertical="center" wrapText="1"/>
    </xf>
    <xf numFmtId="0" fontId="3" fillId="2" borderId="1" xfId="3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wrapText="1"/>
    </xf>
    <xf numFmtId="164" fontId="11" fillId="2" borderId="1" xfId="0" applyNumberFormat="1" applyFont="1" applyFill="1" applyBorder="1" applyAlignment="1">
      <alignment horizont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2" fontId="11" fillId="2" borderId="1" xfId="0" applyNumberFormat="1" applyFont="1" applyFill="1" applyBorder="1" applyAlignment="1">
      <alignment horizontal="left" vertical="center" wrapText="1"/>
    </xf>
    <xf numFmtId="12" fontId="11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3" fontId="12" fillId="2" borderId="1" xfId="1" applyFont="1" applyFill="1" applyBorder="1"/>
    <xf numFmtId="49" fontId="11" fillId="2" borderId="1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2" xfId="0" applyBorder="1" applyAlignment="1">
      <alignment horizontal="center" wrapText="1"/>
    </xf>
  </cellXfs>
  <cellStyles count="4">
    <cellStyle name="Millares" xfId="1" builtinId="3"/>
    <cellStyle name="Moneda 2" xfId="2" xr:uid="{FB67AD48-28EE-4735-B600-8A7A13D77EC0}"/>
    <cellStyle name="Normal" xfId="0" builtinId="0"/>
    <cellStyle name="Normal_Hoja1" xfId="3" xr:uid="{5783E0E8-2D08-47DD-9B36-AC9129843F9D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481854</xdr:colOff>
      <xdr:row>0</xdr:row>
      <xdr:rowOff>0</xdr:rowOff>
    </xdr:from>
    <xdr:to>
      <xdr:col>6</xdr:col>
      <xdr:colOff>784078</xdr:colOff>
      <xdr:row>4</xdr:row>
      <xdr:rowOff>20731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68A629-09F5-4447-9554-F667BEE7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854" y="0"/>
          <a:ext cx="4650106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358589</xdr:colOff>
      <xdr:row>0</xdr:row>
      <xdr:rowOff>0</xdr:rowOff>
    </xdr:from>
    <xdr:to>
      <xdr:col>7</xdr:col>
      <xdr:colOff>201371</xdr:colOff>
      <xdr:row>3</xdr:row>
      <xdr:rowOff>300878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0277D8-51D8-4F5C-A7E2-25E2AF8FD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648" y="0"/>
          <a:ext cx="4650106" cy="96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930088</xdr:colOff>
      <xdr:row>0</xdr:row>
      <xdr:rowOff>0</xdr:rowOff>
    </xdr:from>
    <xdr:to>
      <xdr:col>6</xdr:col>
      <xdr:colOff>795282</xdr:colOff>
      <xdr:row>4</xdr:row>
      <xdr:rowOff>20731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113A0B-16E7-45EA-877E-4E34807A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17" y="0"/>
          <a:ext cx="4650106" cy="962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4E1796-A963-4C2B-A1AF-A3394E300705}" name="Productos13" displayName="Productos13" ref="A7:H14" totalsRowShown="0" headerRowDxfId="34" dataDxfId="32" headerRowBorderDxfId="33" tableBorderDxfId="31">
  <autoFilter ref="A7:H14" xr:uid="{5D4F16FC-144D-42E0-B724-E12CA66E9D9C}"/>
  <sortState xmlns:xlrd2="http://schemas.microsoft.com/office/spreadsheetml/2017/richdata2" ref="C8:H152">
    <sortCondition ref="C7:C152"/>
  </sortState>
  <tableColumns count="8">
    <tableColumn id="6" xr3:uid="{8491A893-2D6D-47E8-9115-33DB3C493680}" name="Fecha de Adquisición" dataDxfId="30" dataCellStyle="Moneda 2"/>
    <tableColumn id="4" xr3:uid="{FE3DA65E-DE60-4BD0-B5B6-79AA8FB6F409}" name="Fecha de Registro" dataDxfId="29" dataCellStyle="Moneda 2"/>
    <tableColumn id="1" xr3:uid="{34ADA817-4E75-429B-83E1-494789A9C266}" name="Código" dataDxfId="28" dataCellStyle="Moneda 2"/>
    <tableColumn id="2" xr3:uid="{50C2313C-7BC3-4AF8-85A1-D17A0E003009}" name="Articulo" dataDxfId="27"/>
    <tableColumn id="3" xr3:uid="{434AB005-5EE5-440E-8130-54F26706F94D}" name="Medida" dataDxfId="26"/>
    <tableColumn id="5" xr3:uid="{1D62E4C4-E127-4C55-8FD1-9FAFAC164E9E}" name="Existencia al 30-06-2024" dataDxfId="25" dataCellStyle="Millares"/>
    <tableColumn id="7" xr3:uid="{E41809B7-42DB-48DE-AF01-D24AD8198055}" name="Costo C/Impuestos" dataDxfId="24"/>
    <tableColumn id="8" xr3:uid="{709DF427-4FB7-409D-B2DB-7DC9165AAD70}" name="Total en Existencia al 30-06-2024" dataDxfId="23" dataCellStyle="Millar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893CAFD-CC78-48A1-9D5C-E104085D5F85}" name="ProductosCocina10" displayName="ProductosCocina10" ref="B7:H67" totalsRowShown="0" headerRowDxfId="22" dataDxfId="20" headerRowBorderDxfId="21" tableBorderDxfId="19">
  <autoFilter ref="B7:H67" xr:uid="{5D4F16FC-144D-42E0-B724-E12CA66E9D9C}"/>
  <sortState xmlns:xlrd2="http://schemas.microsoft.com/office/spreadsheetml/2017/richdata2" ref="D8:H67">
    <sortCondition ref="E7:E67"/>
  </sortState>
  <tableColumns count="7">
    <tableColumn id="4" xr3:uid="{628C850E-8E3E-44C4-B30F-3A3E7D0575AA}" name="Fecha de Adquisición" dataDxfId="18" dataCellStyle="Moneda 2"/>
    <tableColumn id="3" xr3:uid="{F9A0C46C-F1F0-4BA9-BC1E-46A5A1BC81DD}" name="Fecha de Registro" dataDxfId="17" dataCellStyle="Moneda 2"/>
    <tableColumn id="1" xr3:uid="{FBBFDBBC-E73B-4517-83E0-5126ACD1D1C2}" name="Código" dataDxfId="16" dataCellStyle="Moneda 2"/>
    <tableColumn id="2" xr3:uid="{B8304D33-C7CB-4151-8E4D-85EB74A820A6}" name="Articulo" dataDxfId="15"/>
    <tableColumn id="5" xr3:uid="{653DCA96-52AF-434E-BE49-AD8207CB526D}" name="Existencia al 30-06-2024" dataDxfId="14" dataCellStyle="Millares"/>
    <tableColumn id="7" xr3:uid="{D8FE2D59-EC32-44E2-8B5C-FCA2AF55336A}" name="Costo C/Impuestos" dataDxfId="13">
      <calculatedColumnFormula>+#REF!*1.18</calculatedColumnFormula>
    </tableColumn>
    <tableColumn id="8" xr3:uid="{3B4A82F4-3E47-405D-A4D8-BF46DC75E403}" name="Total en Existencia al 30-06-2024" dataDxfId="12" dataCellStyle="Millares">
      <calculatedColumnFormula>ProductosCocina10[[#This Row],[Existencia al 30-06-2024]]*ProductosCocina10[[#This Row],[Costo C/Impuestos]]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4F16FC-144D-42E0-B724-E12CA66E9D9C}" name="Productos" displayName="Productos" ref="B7:I149" totalsRowShown="0" headerRowDxfId="11" dataDxfId="9" headerRowBorderDxfId="10" tableBorderDxfId="8">
  <autoFilter ref="B7:I149" xr:uid="{5D4F16FC-144D-42E0-B724-E12CA66E9D9C}"/>
  <sortState xmlns:xlrd2="http://schemas.microsoft.com/office/spreadsheetml/2017/richdata2" ref="D8:I149">
    <sortCondition ref="E7:E149"/>
  </sortState>
  <tableColumns count="8">
    <tableColumn id="6" xr3:uid="{58EC46BC-C210-45E3-AC3E-F1B4C38FF925}" name="Fecha de Adquisición" dataDxfId="7" dataCellStyle="Moneda 2"/>
    <tableColumn id="4" xr3:uid="{6AE8CC35-8D20-4C1B-BABA-3E2E5D670E32}" name="Fecha de Registro" dataDxfId="6" dataCellStyle="Moneda 2"/>
    <tableColumn id="1" xr3:uid="{3ECEC2AC-48EE-4DB6-9A20-28D76649E39F}" name="Código" dataDxfId="5" dataCellStyle="Moneda 2"/>
    <tableColumn id="2" xr3:uid="{852A3F9C-B89F-466F-B731-49EA2DB12F8C}" name="Articulo" dataDxfId="4"/>
    <tableColumn id="3" xr3:uid="{1BC3F2E9-EE38-4B88-AF38-62E5945216C4}" name="Medida" dataDxfId="3"/>
    <tableColumn id="5" xr3:uid="{3FEF47A6-FF89-4AEC-A4F9-5F7F430F5A6E}" name="Existencia al 30-06-2024" dataDxfId="2" dataCellStyle="Millares"/>
    <tableColumn id="7" xr3:uid="{E249F98B-9660-4411-8D9C-09381936FB83}" name="Costo C/Impuestos" dataDxfId="1">
      <calculatedColumnFormula>+#REF!*1.18</calculatedColumnFormula>
    </tableColumn>
    <tableColumn id="8" xr3:uid="{53C68DA3-5583-4985-9AEA-D87EB8453867}" name="Total en Existencia al 30-06-2024" dataDxfId="0" dataCellStyle="Millares">
      <calculatedColumnFormula>Productos[[#This Row],[Existencia al 30-06-2024]]*Productos[[#This Row],[Costo C/Impuestos]]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7809-49E4-40B5-A0C1-492C2EEEC514}">
  <dimension ref="A1:AC154"/>
  <sheetViews>
    <sheetView zoomScale="85" zoomScaleNormal="85" workbookViewId="0">
      <selection activeCell="J17" sqref="J17"/>
    </sheetView>
  </sheetViews>
  <sheetFormatPr baseColWidth="10" defaultColWidth="11.42578125" defaultRowHeight="15"/>
  <cols>
    <col min="1" max="1" width="14.85546875" customWidth="1"/>
    <col min="2" max="2" width="17" customWidth="1"/>
    <col min="3" max="3" width="9" style="2" customWidth="1"/>
    <col min="4" max="4" width="14.5703125" customWidth="1"/>
    <col min="5" max="5" width="11.7109375" customWidth="1"/>
    <col min="6" max="6" width="12.7109375" customWidth="1"/>
    <col min="7" max="7" width="15.140625" customWidth="1"/>
    <col min="8" max="8" width="14" customWidth="1"/>
  </cols>
  <sheetData>
    <row r="1" spans="1:29" s="7" customFormat="1" ht="18.75">
      <c r="A1"/>
      <c r="B1" s="1"/>
      <c r="C1" s="3"/>
      <c r="D1" s="1"/>
      <c r="E1" s="1"/>
      <c r="F1" s="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9" s="7" customFormat="1" ht="18.75">
      <c r="A2"/>
      <c r="B2" s="1"/>
      <c r="C2" s="3"/>
      <c r="D2" s="1"/>
      <c r="E2" s="1"/>
      <c r="F2" s="1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9" s="7" customFormat="1" ht="18.75">
      <c r="A3"/>
      <c r="B3" s="1"/>
      <c r="C3" s="3"/>
      <c r="D3" s="1"/>
      <c r="E3" s="1"/>
      <c r="F3" s="1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9" s="7" customFormat="1" ht="18.75">
      <c r="A4"/>
      <c r="B4" s="1"/>
      <c r="C4" s="3"/>
      <c r="D4" s="1"/>
      <c r="E4" s="1"/>
      <c r="F4" s="1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9" s="7" customFormat="1" ht="18.75">
      <c r="A5"/>
      <c r="B5" s="1"/>
      <c r="C5" s="3"/>
      <c r="D5" s="1"/>
      <c r="E5" s="1"/>
      <c r="F5" s="1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9" s="7" customFormat="1" ht="15.75">
      <c r="A6" s="57" t="s">
        <v>425</v>
      </c>
      <c r="B6" s="57"/>
      <c r="C6" s="57"/>
      <c r="D6" s="57"/>
      <c r="E6" s="57"/>
      <c r="F6" s="57"/>
      <c r="G6" s="57"/>
      <c r="H6" s="57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9" s="7" customFormat="1" ht="51.75" customHeight="1">
      <c r="A7" s="56" t="s">
        <v>435</v>
      </c>
      <c r="B7" s="56" t="s">
        <v>436</v>
      </c>
      <c r="C7" s="11" t="s">
        <v>0</v>
      </c>
      <c r="D7" s="11" t="s">
        <v>1</v>
      </c>
      <c r="E7" s="12" t="s">
        <v>2</v>
      </c>
      <c r="F7" s="12" t="s">
        <v>421</v>
      </c>
      <c r="G7" s="12" t="s">
        <v>437</v>
      </c>
      <c r="H7" s="12" t="s">
        <v>422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7" customFormat="1" ht="36" customHeight="1">
      <c r="A8" s="46">
        <v>44501</v>
      </c>
      <c r="B8" s="46">
        <v>44501</v>
      </c>
      <c r="C8" s="13" t="s">
        <v>97</v>
      </c>
      <c r="D8" s="24" t="s">
        <v>379</v>
      </c>
      <c r="E8" s="25" t="s">
        <v>4</v>
      </c>
      <c r="F8" s="16">
        <v>5252</v>
      </c>
      <c r="G8" s="17">
        <v>9</v>
      </c>
      <c r="H8" s="17">
        <f>Productos13[[#This Row],[Existencia al 30-06-2024]]*Productos13[[#This Row],[Costo C/Impuestos]]</f>
        <v>47268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7" customFormat="1" ht="25.5" customHeight="1">
      <c r="A9" s="46">
        <v>45254</v>
      </c>
      <c r="B9" s="46">
        <v>45254</v>
      </c>
      <c r="C9" s="13" t="s">
        <v>95</v>
      </c>
      <c r="D9" s="31" t="s">
        <v>420</v>
      </c>
      <c r="E9" s="32" t="s">
        <v>4</v>
      </c>
      <c r="F9" s="16">
        <v>1733</v>
      </c>
      <c r="G9" s="17">
        <v>15.5052</v>
      </c>
      <c r="H9" s="17">
        <f>Productos13[[#This Row],[Existencia al 30-06-2024]]*Productos13[[#This Row],[Costo C/Impuestos]]</f>
        <v>26870.511600000002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7" customFormat="1" ht="31.5" customHeight="1">
      <c r="A10" s="46">
        <v>45254</v>
      </c>
      <c r="B10" s="46">
        <v>45254</v>
      </c>
      <c r="C10" s="13" t="s">
        <v>141</v>
      </c>
      <c r="D10" s="24" t="s">
        <v>378</v>
      </c>
      <c r="E10" s="25" t="s">
        <v>4</v>
      </c>
      <c r="F10" s="16">
        <v>956</v>
      </c>
      <c r="G10" s="17">
        <v>11.21</v>
      </c>
      <c r="H10" s="17">
        <f>Productos13[[#This Row],[Existencia al 30-06-2024]]*Productos13[[#This Row],[Costo C/Impuestos]]</f>
        <v>10716.76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7" customFormat="1" ht="38.25">
      <c r="A11" s="46">
        <v>45254</v>
      </c>
      <c r="B11" s="46">
        <v>45254</v>
      </c>
      <c r="C11" s="13" t="s">
        <v>46</v>
      </c>
      <c r="D11" s="18" t="s">
        <v>337</v>
      </c>
      <c r="E11" s="19" t="s">
        <v>4</v>
      </c>
      <c r="F11" s="16">
        <v>28</v>
      </c>
      <c r="G11" s="17">
        <v>3.54</v>
      </c>
      <c r="H11" s="17">
        <f>Productos13[[#This Row],[Existencia al 30-06-2024]]*Productos13[[#This Row],[Costo C/Impuestos]]</f>
        <v>99.12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7" customFormat="1" ht="35.25" customHeight="1">
      <c r="A12" s="46">
        <v>45254</v>
      </c>
      <c r="B12" s="46">
        <v>45254</v>
      </c>
      <c r="C12" s="13" t="s">
        <v>47</v>
      </c>
      <c r="D12" s="18" t="s">
        <v>338</v>
      </c>
      <c r="E12" s="19" t="s">
        <v>4</v>
      </c>
      <c r="F12" s="16">
        <v>1962</v>
      </c>
      <c r="G12" s="17">
        <v>6.6001900100000004</v>
      </c>
      <c r="H12" s="17">
        <f>Productos13[[#This Row],[Existencia al 30-06-2024]]*Productos13[[#This Row],[Costo C/Impuestos]]</f>
        <v>12949.57279962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7" customFormat="1" ht="39.75" customHeight="1">
      <c r="A13" s="46">
        <v>45064</v>
      </c>
      <c r="B13" s="46">
        <v>45064</v>
      </c>
      <c r="C13" s="13" t="s">
        <v>145</v>
      </c>
      <c r="D13" s="14" t="s">
        <v>298</v>
      </c>
      <c r="E13" s="15" t="s">
        <v>4</v>
      </c>
      <c r="F13" s="16">
        <v>581</v>
      </c>
      <c r="G13" s="17">
        <v>217.12</v>
      </c>
      <c r="H13" s="17">
        <f>Productos13[[#This Row],[Existencia al 30-06-2024]]*Productos13[[#This Row],[Costo C/Impuestos]]</f>
        <v>126146.72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7" customFormat="1" ht="48" customHeight="1">
      <c r="A14" s="46">
        <v>42677</v>
      </c>
      <c r="B14" s="46">
        <v>42677</v>
      </c>
      <c r="C14" s="13" t="s">
        <v>13</v>
      </c>
      <c r="D14" s="24" t="s">
        <v>308</v>
      </c>
      <c r="E14" s="25" t="s">
        <v>4</v>
      </c>
      <c r="F14" s="16">
        <v>72</v>
      </c>
      <c r="G14" s="17">
        <v>33.630000000000003</v>
      </c>
      <c r="H14" s="17">
        <f>Productos13[[#This Row],[Existencia al 30-06-2024]]*Productos13[[#This Row],[Costo C/Impuestos]]</f>
        <v>2421.36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7" customFormat="1" ht="28.5" customHeight="1">
      <c r="A15"/>
      <c r="B15"/>
      <c r="C15"/>
      <c r="D15"/>
      <c r="E15" s="2"/>
      <c r="F15" s="59" t="s">
        <v>428</v>
      </c>
      <c r="G15" s="59"/>
      <c r="H15" s="4">
        <f>SUM(H8:H14)</f>
        <v>226472.04439961998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7" customFormat="1">
      <c r="A16"/>
      <c r="B16" s="10" t="s">
        <v>426</v>
      </c>
      <c r="C16" s="10"/>
      <c r="D16" s="2"/>
      <c r="E16" s="58" t="s">
        <v>427</v>
      </c>
      <c r="F16" s="5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7" customFormat="1" ht="20.25" customHeight="1">
      <c r="A17"/>
      <c r="B17" s="61"/>
      <c r="C17" s="61"/>
      <c r="D17" s="2"/>
      <c r="E17" s="9"/>
      <c r="F17" s="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7" customFormat="1">
      <c r="A18"/>
      <c r="B18" s="62" t="s">
        <v>429</v>
      </c>
      <c r="C18" s="62"/>
      <c r="D18" s="2"/>
      <c r="E18" s="60" t="s">
        <v>431</v>
      </c>
      <c r="F18" s="60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7" customFormat="1">
      <c r="A19"/>
      <c r="B19" s="60" t="s">
        <v>430</v>
      </c>
      <c r="C19" s="60"/>
      <c r="D19" s="2"/>
      <c r="E19" s="60" t="s">
        <v>432</v>
      </c>
      <c r="F19" s="6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7" customFormat="1">
      <c r="A20"/>
      <c r="B20"/>
      <c r="C20" s="2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8" s="7" customFormat="1">
      <c r="A21"/>
      <c r="B21"/>
      <c r="C21" s="2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8" s="7" customFormat="1">
      <c r="A22"/>
      <c r="B22"/>
      <c r="C22" s="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8" s="7" customFormat="1">
      <c r="A23"/>
      <c r="B23"/>
      <c r="C23" s="2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8" s="7" customFormat="1">
      <c r="A24"/>
      <c r="B24"/>
      <c r="C24" s="2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8" s="7" customFormat="1">
      <c r="A25"/>
      <c r="B25"/>
      <c r="C25" s="2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8" s="7" customFormat="1">
      <c r="A26"/>
      <c r="B26"/>
      <c r="C26" s="2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8" s="7" customFormat="1">
      <c r="A27"/>
      <c r="B27"/>
      <c r="C27" s="2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8" s="7" customFormat="1">
      <c r="A28"/>
      <c r="B28"/>
      <c r="C28" s="2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8" s="7" customFormat="1">
      <c r="A29"/>
      <c r="B29"/>
      <c r="C29" s="2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8" s="7" customFormat="1">
      <c r="A30"/>
      <c r="B30"/>
      <c r="C30" s="2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8" s="7" customFormat="1">
      <c r="A31"/>
      <c r="B31"/>
      <c r="C31" s="2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8" s="7" customFormat="1">
      <c r="A32"/>
      <c r="B32"/>
      <c r="C32" s="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7" customFormat="1">
      <c r="A33"/>
      <c r="B33"/>
      <c r="C33" s="2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8" customFormat="1">
      <c r="A34"/>
      <c r="B34"/>
      <c r="C34" s="2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>
      <c r="A35"/>
      <c r="B35"/>
      <c r="C35" s="2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8" customFormat="1">
      <c r="A36"/>
      <c r="B36"/>
      <c r="C36" s="2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8" customFormat="1">
      <c r="A37"/>
      <c r="B37"/>
      <c r="C37" s="2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>
      <c r="A38"/>
      <c r="B38"/>
      <c r="C38" s="2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8" customFormat="1" ht="30" customHeight="1">
      <c r="A39"/>
      <c r="B39"/>
      <c r="C39" s="2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8" customFormat="1" ht="30" customHeight="1">
      <c r="A40"/>
      <c r="B40"/>
      <c r="C40" s="2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26.25" customHeight="1">
      <c r="A41"/>
      <c r="B41"/>
      <c r="C41" s="2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8" customFormat="1">
      <c r="A42"/>
      <c r="B42"/>
      <c r="C42" s="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8" customFormat="1">
      <c r="A43"/>
      <c r="B43"/>
      <c r="C43" s="2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>
      <c r="A44"/>
      <c r="B44"/>
      <c r="C44" s="2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8" customFormat="1">
      <c r="A45"/>
      <c r="B45"/>
      <c r="C45" s="2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8" customFormat="1">
      <c r="A46"/>
      <c r="B46"/>
      <c r="C46" s="2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>
      <c r="A47"/>
      <c r="B47"/>
      <c r="C47" s="2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8" customFormat="1">
      <c r="A48"/>
      <c r="B48"/>
      <c r="C48" s="2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8" customFormat="1">
      <c r="A49"/>
      <c r="B49"/>
      <c r="C49" s="2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>
      <c r="A50"/>
      <c r="B50"/>
      <c r="C50" s="2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8" customFormat="1">
      <c r="A51"/>
      <c r="B51"/>
      <c r="C51" s="2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8" customFormat="1">
      <c r="A52"/>
      <c r="B52"/>
      <c r="C52" s="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>
      <c r="A53"/>
      <c r="B53"/>
      <c r="C53" s="2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8" customFormat="1">
      <c r="A54"/>
      <c r="B54"/>
      <c r="C54" s="2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8" customFormat="1">
      <c r="A55"/>
      <c r="B55"/>
      <c r="C55" s="2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>
      <c r="A56"/>
      <c r="B56"/>
      <c r="C56" s="2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8" customFormat="1">
      <c r="A57"/>
      <c r="B57"/>
      <c r="C57" s="2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8" customFormat="1">
      <c r="A58"/>
      <c r="B58"/>
      <c r="C58" s="2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>
      <c r="A59"/>
      <c r="B59"/>
      <c r="C59" s="2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8" customFormat="1">
      <c r="A60"/>
      <c r="B60"/>
      <c r="C60" s="2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8" customFormat="1">
      <c r="A61"/>
      <c r="B61"/>
      <c r="C61" s="2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>
      <c r="A62"/>
      <c r="B62"/>
      <c r="C62" s="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8" customFormat="1">
      <c r="A63"/>
      <c r="B63"/>
      <c r="C63" s="2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8" customFormat="1">
      <c r="A64"/>
      <c r="B64"/>
      <c r="C64" s="2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>
      <c r="A65"/>
      <c r="B65"/>
      <c r="C65" s="2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8" customFormat="1">
      <c r="A66"/>
      <c r="B66"/>
      <c r="C66" s="2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8" customFormat="1">
      <c r="A67"/>
      <c r="B67"/>
      <c r="C67" s="2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>
      <c r="A68"/>
      <c r="B68"/>
      <c r="C68" s="2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8" customFormat="1">
      <c r="A69"/>
      <c r="B69"/>
      <c r="C69" s="2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8" customFormat="1" ht="21" customHeight="1">
      <c r="A70"/>
      <c r="B70"/>
      <c r="C70" s="2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>
      <c r="A71"/>
      <c r="B71"/>
      <c r="C71" s="2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8" customFormat="1">
      <c r="A72"/>
      <c r="B72"/>
      <c r="C72" s="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8" customFormat="1">
      <c r="A73"/>
      <c r="B73"/>
      <c r="C73" s="2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>
      <c r="A74"/>
      <c r="B74"/>
      <c r="C74" s="2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8" customFormat="1">
      <c r="A75"/>
      <c r="B75"/>
      <c r="C75" s="2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8" customFormat="1">
      <c r="A76"/>
      <c r="B76"/>
      <c r="C76" s="2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24.75" customHeight="1">
      <c r="A77"/>
      <c r="B77"/>
      <c r="C77" s="2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8" customFormat="1" ht="28.5" customHeight="1">
      <c r="A78"/>
      <c r="B78"/>
      <c r="C78" s="2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8" customFormat="1">
      <c r="A79"/>
      <c r="B79"/>
      <c r="C79" s="2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>
      <c r="A80"/>
      <c r="B80"/>
      <c r="C80" s="2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8" customFormat="1">
      <c r="A81"/>
      <c r="B81"/>
      <c r="C81" s="2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8" customFormat="1">
      <c r="A82"/>
      <c r="B82"/>
      <c r="C82" s="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>
      <c r="A83"/>
      <c r="B83"/>
      <c r="C83" s="2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8" customFormat="1">
      <c r="A84"/>
      <c r="B84"/>
      <c r="C84" s="2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8" customFormat="1">
      <c r="A85"/>
      <c r="B85"/>
      <c r="C85" s="2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31.5" customHeight="1">
      <c r="A86"/>
      <c r="B86"/>
      <c r="C86" s="2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8" customFormat="1">
      <c r="A87"/>
      <c r="B87"/>
      <c r="C87" s="2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8" customFormat="1">
      <c r="A88"/>
      <c r="B88"/>
      <c r="C88" s="2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8" customFormat="1">
      <c r="A89"/>
      <c r="B89"/>
      <c r="C89" s="2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8" customFormat="1">
      <c r="A90"/>
      <c r="B90"/>
      <c r="C90" s="2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8" customFormat="1">
      <c r="A91"/>
      <c r="B91"/>
      <c r="C91" s="2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8" customFormat="1">
      <c r="A92"/>
      <c r="B92"/>
      <c r="C92" s="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8" customFormat="1">
      <c r="A93"/>
      <c r="B93"/>
      <c r="C93" s="2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8" customFormat="1">
      <c r="A94"/>
      <c r="B94"/>
      <c r="C94" s="2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8" customFormat="1">
      <c r="A95"/>
      <c r="B95"/>
      <c r="C95" s="2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8" customFormat="1">
      <c r="A96"/>
      <c r="B96"/>
      <c r="C96" s="2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8" customFormat="1">
      <c r="A97"/>
      <c r="B97"/>
      <c r="C97" s="2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8" customFormat="1">
      <c r="A98"/>
      <c r="B98"/>
      <c r="C98" s="2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8" customFormat="1" ht="27.75" customHeight="1">
      <c r="A99"/>
      <c r="B99"/>
      <c r="C99" s="2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8" customFormat="1">
      <c r="A100"/>
      <c r="B100"/>
      <c r="C100" s="2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8" customFormat="1">
      <c r="A101"/>
      <c r="B101"/>
      <c r="C101" s="2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8" customFormat="1">
      <c r="A102"/>
      <c r="B102"/>
      <c r="C102" s="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8" customFormat="1">
      <c r="A103"/>
      <c r="B103"/>
      <c r="C103" s="2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8" customFormat="1">
      <c r="A104"/>
      <c r="B104"/>
      <c r="C104" s="2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8" customFormat="1">
      <c r="A105"/>
      <c r="B105"/>
      <c r="C105" s="2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8" customFormat="1" ht="28.5" customHeight="1">
      <c r="A106"/>
      <c r="B106"/>
      <c r="C106" s="2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8" customFormat="1" ht="28.5" customHeight="1">
      <c r="A107"/>
      <c r="B107"/>
      <c r="C107" s="2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8" customFormat="1" ht="28.5" customHeight="1">
      <c r="A108"/>
      <c r="B108"/>
      <c r="C108" s="2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8" customFormat="1" ht="28.5" customHeight="1">
      <c r="A109"/>
      <c r="B109"/>
      <c r="C109" s="2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8" customFormat="1">
      <c r="A110"/>
      <c r="B110"/>
      <c r="C110" s="2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8" customFormat="1">
      <c r="A111"/>
      <c r="B111"/>
      <c r="C111" s="2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8" customFormat="1">
      <c r="A112"/>
      <c r="B112"/>
      <c r="C112" s="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8" customFormat="1" ht="25.5" customHeight="1">
      <c r="A113"/>
      <c r="B113"/>
      <c r="C113" s="2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8" customFormat="1">
      <c r="A114"/>
      <c r="B114"/>
      <c r="C114" s="2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8" customFormat="1">
      <c r="A115"/>
      <c r="B115"/>
      <c r="C115" s="2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8" customFormat="1">
      <c r="A116"/>
      <c r="B116"/>
      <c r="C116" s="2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8" customFormat="1">
      <c r="A117"/>
      <c r="B117"/>
      <c r="C117" s="2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8" customFormat="1">
      <c r="A118"/>
      <c r="B118"/>
      <c r="C118" s="2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8" customFormat="1">
      <c r="A119"/>
      <c r="B119"/>
      <c r="C119" s="2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8" customFormat="1">
      <c r="A120"/>
      <c r="B120"/>
      <c r="C120" s="2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8" customFormat="1">
      <c r="A121"/>
      <c r="B121"/>
      <c r="C121" s="2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8" customFormat="1">
      <c r="A122"/>
      <c r="B122"/>
      <c r="C122" s="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s="8" customFormat="1">
      <c r="A123"/>
      <c r="B123"/>
      <c r="C123" s="2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s="8" customFormat="1">
      <c r="A124"/>
      <c r="B124"/>
      <c r="C124" s="2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s="8" customFormat="1">
      <c r="A125"/>
      <c r="B125"/>
      <c r="C125" s="2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s="8" customFormat="1">
      <c r="A126"/>
      <c r="B126"/>
      <c r="C126" s="2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8" customFormat="1" ht="23.25" customHeight="1">
      <c r="A127"/>
      <c r="B127"/>
      <c r="C127" s="2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8" customFormat="1">
      <c r="A128"/>
      <c r="B128"/>
      <c r="C128" s="2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8" customFormat="1">
      <c r="A129"/>
      <c r="B129"/>
      <c r="C129" s="2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8" customFormat="1">
      <c r="A130"/>
      <c r="B130"/>
      <c r="C130" s="2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8" customFormat="1">
      <c r="A131"/>
      <c r="B131"/>
      <c r="C131" s="2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8" customFormat="1">
      <c r="A132"/>
      <c r="B132"/>
      <c r="C132" s="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s="8" customFormat="1">
      <c r="A133"/>
      <c r="B133"/>
      <c r="C133" s="2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s="8" customFormat="1">
      <c r="A134"/>
      <c r="B134"/>
      <c r="C134" s="2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8" customFormat="1">
      <c r="A135"/>
      <c r="B135"/>
      <c r="C135" s="2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8" customFormat="1">
      <c r="A136"/>
      <c r="B136"/>
      <c r="C136" s="2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8" customFormat="1">
      <c r="A137"/>
      <c r="B137"/>
      <c r="C137" s="2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8" customFormat="1">
      <c r="A138"/>
      <c r="B138"/>
      <c r="C138" s="2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8" customFormat="1" ht="26.25" customHeight="1">
      <c r="A139"/>
      <c r="B139"/>
      <c r="C139" s="2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8" customFormat="1">
      <c r="A140"/>
      <c r="B140"/>
      <c r="C140" s="2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8" customFormat="1">
      <c r="A141"/>
      <c r="B141"/>
      <c r="C141" s="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8" customFormat="1">
      <c r="A142"/>
      <c r="B142"/>
      <c r="C142" s="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s="8" customFormat="1">
      <c r="A143"/>
      <c r="B143"/>
      <c r="C143" s="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s="8" customFormat="1">
      <c r="A144"/>
      <c r="B144"/>
      <c r="C144" s="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8" customFormat="1">
      <c r="A145"/>
      <c r="B145"/>
      <c r="C145" s="2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8" customFormat="1">
      <c r="A146"/>
      <c r="B146"/>
      <c r="C146" s="2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8" customFormat="1">
      <c r="A147"/>
      <c r="B147"/>
      <c r="C147" s="2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8" customFormat="1">
      <c r="A148"/>
      <c r="B148"/>
      <c r="C148" s="2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8" customFormat="1">
      <c r="A149"/>
      <c r="B149"/>
      <c r="C149" s="2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8" customFormat="1">
      <c r="A150"/>
      <c r="B150"/>
      <c r="C150" s="2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8" customFormat="1">
      <c r="A151"/>
      <c r="B151"/>
      <c r="C151" s="2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s="8" customFormat="1">
      <c r="A152"/>
      <c r="B152"/>
      <c r="C152" s="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s="8" customFormat="1">
      <c r="A153"/>
      <c r="B153"/>
      <c r="C153" s="2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s="8" customFormat="1">
      <c r="A154"/>
      <c r="B154"/>
      <c r="C154" s="2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</sheetData>
  <mergeCells count="8">
    <mergeCell ref="A6:H6"/>
    <mergeCell ref="E16:F16"/>
    <mergeCell ref="F15:G15"/>
    <mergeCell ref="E18:F18"/>
    <mergeCell ref="E19:F19"/>
    <mergeCell ref="B17:C17"/>
    <mergeCell ref="B18:C18"/>
    <mergeCell ref="B19:C19"/>
  </mergeCells>
  <phoneticPr fontId="4" type="noConversion"/>
  <pageMargins left="0.23622047244094491" right="0.23622047244094491" top="0.74803149606299213" bottom="0.74803149606299213" header="0.31496062992125984" footer="0.31496062992125984"/>
  <pageSetup scale="93" fitToHeight="0" orientation="portrait" verticalDpi="0" r:id="rId1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F8A4-C8AD-4DD7-A068-E4B2F85C74A4}">
  <sheetPr>
    <pageSetUpPr fitToPage="1"/>
  </sheetPr>
  <dimension ref="B2:H138"/>
  <sheetViews>
    <sheetView tabSelected="1" zoomScale="85" zoomScaleNormal="85" workbookViewId="0">
      <selection activeCell="K10" sqref="K10"/>
    </sheetView>
  </sheetViews>
  <sheetFormatPr baseColWidth="10" defaultColWidth="11.42578125" defaultRowHeight="15"/>
  <cols>
    <col min="1" max="1" width="2.5703125" customWidth="1"/>
    <col min="2" max="2" width="15.7109375" customWidth="1"/>
    <col min="3" max="3" width="14.140625" customWidth="1"/>
    <col min="4" max="4" width="10.85546875" customWidth="1"/>
    <col min="5" max="5" width="19" customWidth="1"/>
    <col min="6" max="6" width="14.28515625" customWidth="1"/>
    <col min="7" max="7" width="13.85546875" customWidth="1"/>
  </cols>
  <sheetData>
    <row r="2" spans="2:8" ht="18.75">
      <c r="C2" s="1"/>
      <c r="D2" s="1"/>
      <c r="E2" s="1"/>
      <c r="F2" s="1"/>
    </row>
    <row r="3" spans="2:8" ht="18.75">
      <c r="C3" s="1"/>
      <c r="D3" s="1"/>
      <c r="E3" s="1"/>
      <c r="F3" s="1"/>
    </row>
    <row r="4" spans="2:8" ht="27.75" customHeight="1">
      <c r="C4" s="1"/>
      <c r="D4" s="1"/>
      <c r="E4" s="1"/>
      <c r="F4" s="1"/>
    </row>
    <row r="5" spans="2:8" ht="7.5" customHeight="1">
      <c r="C5" s="1"/>
      <c r="D5" s="1"/>
      <c r="E5" s="1"/>
      <c r="F5" s="1"/>
    </row>
    <row r="6" spans="2:8" ht="15.75">
      <c r="B6" s="63" t="s">
        <v>424</v>
      </c>
      <c r="C6" s="63"/>
      <c r="D6" s="63"/>
      <c r="E6" s="63"/>
      <c r="F6" s="63"/>
      <c r="G6" s="63"/>
      <c r="H6" s="63"/>
    </row>
    <row r="7" spans="2:8" ht="44.25" customHeight="1">
      <c r="B7" s="45" t="s">
        <v>435</v>
      </c>
      <c r="C7" s="45" t="s">
        <v>436</v>
      </c>
      <c r="D7" s="11" t="s">
        <v>0</v>
      </c>
      <c r="E7" s="11" t="s">
        <v>1</v>
      </c>
      <c r="F7" s="12" t="s">
        <v>421</v>
      </c>
      <c r="G7" s="12" t="s">
        <v>437</v>
      </c>
      <c r="H7" s="12" t="s">
        <v>422</v>
      </c>
    </row>
    <row r="8" spans="2:8" ht="24.95" customHeight="1">
      <c r="B8" s="51">
        <v>45246</v>
      </c>
      <c r="C8" s="51">
        <v>45246</v>
      </c>
      <c r="D8" s="41" t="s">
        <v>270</v>
      </c>
      <c r="E8" s="42" t="s">
        <v>218</v>
      </c>
      <c r="F8" s="43">
        <v>11</v>
      </c>
      <c r="G8" s="43">
        <v>241.91</v>
      </c>
      <c r="H8" s="17">
        <f>ProductosCocina10[[#This Row],[Existencia al 30-06-2024]]*ProductosCocina10[[#This Row],[Costo C/Impuestos]]</f>
        <v>2661.0099999999998</v>
      </c>
    </row>
    <row r="9" spans="2:8" ht="24.95" customHeight="1">
      <c r="B9" s="51">
        <v>44433</v>
      </c>
      <c r="C9" s="52">
        <v>44433</v>
      </c>
      <c r="D9" s="30" t="s">
        <v>276</v>
      </c>
      <c r="E9" s="42" t="s">
        <v>224</v>
      </c>
      <c r="F9" s="43">
        <v>9</v>
      </c>
      <c r="G9" s="43">
        <v>413</v>
      </c>
      <c r="H9" s="17">
        <f>ProductosCocina10[[#This Row],[Existencia al 30-06-2024]]*ProductosCocina10[[#This Row],[Costo C/Impuestos]]</f>
        <v>3717</v>
      </c>
    </row>
    <row r="10" spans="2:8" ht="24.95" customHeight="1">
      <c r="B10" s="51">
        <v>45246</v>
      </c>
      <c r="C10" s="51">
        <v>45246</v>
      </c>
      <c r="D10" s="41" t="s">
        <v>271</v>
      </c>
      <c r="E10" s="42" t="s">
        <v>219</v>
      </c>
      <c r="F10" s="43">
        <v>62</v>
      </c>
      <c r="G10" s="43">
        <v>683.41</v>
      </c>
      <c r="H10" s="17">
        <f>ProductosCocina10[[#This Row],[Existencia al 30-06-2024]]*ProductosCocina10[[#This Row],[Costo C/Impuestos]]</f>
        <v>42371.42</v>
      </c>
    </row>
    <row r="11" spans="2:8" ht="24.95" customHeight="1">
      <c r="B11" s="51">
        <v>239101</v>
      </c>
      <c r="C11" s="51">
        <v>45246</v>
      </c>
      <c r="D11" s="41" t="s">
        <v>268</v>
      </c>
      <c r="E11" s="42" t="s">
        <v>216</v>
      </c>
      <c r="F11" s="43">
        <v>20</v>
      </c>
      <c r="G11" s="43">
        <v>129.80000000000001</v>
      </c>
      <c r="H11" s="17">
        <f>ProductosCocina10[[#This Row],[Existencia al 30-06-2024]]*ProductosCocina10[[#This Row],[Costo C/Impuestos]]</f>
        <v>2596</v>
      </c>
    </row>
    <row r="12" spans="2:8" ht="24.95" customHeight="1">
      <c r="B12" s="51">
        <v>45246</v>
      </c>
      <c r="C12" s="51">
        <v>45246</v>
      </c>
      <c r="D12" s="41" t="s">
        <v>238</v>
      </c>
      <c r="E12" s="42" t="s">
        <v>175</v>
      </c>
      <c r="F12" s="43">
        <v>78</v>
      </c>
      <c r="G12" s="43">
        <v>577.02</v>
      </c>
      <c r="H12" s="17">
        <f>ProductosCocina10[[#This Row],[Existencia al 30-06-2024]]*ProductosCocina10[[#This Row],[Costo C/Impuestos]]</f>
        <v>45007.56</v>
      </c>
    </row>
    <row r="13" spans="2:8" ht="24.95" customHeight="1">
      <c r="B13" s="51">
        <v>45198</v>
      </c>
      <c r="C13" s="51">
        <v>45198</v>
      </c>
      <c r="D13" s="41" t="s">
        <v>266</v>
      </c>
      <c r="E13" s="42" t="s">
        <v>214</v>
      </c>
      <c r="F13" s="43"/>
      <c r="G13" s="43">
        <v>93.93</v>
      </c>
      <c r="H13" s="17">
        <f>ProductosCocina10[[#This Row],[Existencia al 30-06-2024]]*ProductosCocina10[[#This Row],[Costo C/Impuestos]]</f>
        <v>0</v>
      </c>
    </row>
    <row r="14" spans="2:8" ht="24.95" customHeight="1">
      <c r="B14" s="51">
        <v>45246</v>
      </c>
      <c r="C14" s="51">
        <v>45246</v>
      </c>
      <c r="D14" s="41" t="s">
        <v>261</v>
      </c>
      <c r="E14" s="42" t="s">
        <v>209</v>
      </c>
      <c r="F14" s="43">
        <v>11</v>
      </c>
      <c r="G14" s="43">
        <v>106.2</v>
      </c>
      <c r="H14" s="17">
        <f>ProductosCocina10[[#This Row],[Existencia al 30-06-2024]]*ProductosCocina10[[#This Row],[Costo C/Impuestos]]</f>
        <v>1168.2</v>
      </c>
    </row>
    <row r="15" spans="2:8" ht="24.95" customHeight="1">
      <c r="B15" s="51">
        <v>45264</v>
      </c>
      <c r="C15" s="51">
        <v>45264</v>
      </c>
      <c r="D15" s="41" t="s">
        <v>241</v>
      </c>
      <c r="E15" s="42" t="s">
        <v>192</v>
      </c>
      <c r="F15" s="43">
        <v>0</v>
      </c>
      <c r="G15" s="43">
        <v>155.22</v>
      </c>
      <c r="H15" s="17">
        <f>ProductosCocina10[[#This Row],[Existencia al 30-06-2024]]*ProductosCocina10[[#This Row],[Costo C/Impuestos]]</f>
        <v>0</v>
      </c>
    </row>
    <row r="16" spans="2:8" ht="24.95" customHeight="1">
      <c r="B16" s="51">
        <v>45465</v>
      </c>
      <c r="C16" s="51" t="s">
        <v>439</v>
      </c>
      <c r="D16" s="13" t="s">
        <v>293</v>
      </c>
      <c r="E16" s="33" t="s">
        <v>294</v>
      </c>
      <c r="F16" s="43">
        <v>30</v>
      </c>
      <c r="G16" s="43">
        <v>363.31</v>
      </c>
      <c r="H16" s="17">
        <f>ProductosCocina10[[#This Row],[Existencia al 30-06-2024]]*ProductosCocina10[[#This Row],[Costo C/Impuestos]]</f>
        <v>10899.3</v>
      </c>
    </row>
    <row r="17" spans="2:8" ht="24.95" customHeight="1">
      <c r="B17" s="51">
        <v>45264</v>
      </c>
      <c r="C17" s="51">
        <v>45264</v>
      </c>
      <c r="D17" s="41" t="s">
        <v>285</v>
      </c>
      <c r="E17" s="42" t="s">
        <v>191</v>
      </c>
      <c r="F17" s="43">
        <v>40</v>
      </c>
      <c r="G17" s="43">
        <v>230.1</v>
      </c>
      <c r="H17" s="17">
        <f>ProductosCocina10[[#This Row],[Existencia al 30-06-2024]]*ProductosCocina10[[#This Row],[Costo C/Impuestos]]</f>
        <v>9204</v>
      </c>
    </row>
    <row r="18" spans="2:8" ht="24.95" customHeight="1">
      <c r="B18" s="51">
        <v>45124</v>
      </c>
      <c r="C18" s="51">
        <v>45124</v>
      </c>
      <c r="D18" s="41" t="s">
        <v>245</v>
      </c>
      <c r="E18" s="42" t="s">
        <v>193</v>
      </c>
      <c r="F18" s="43">
        <v>5</v>
      </c>
      <c r="G18" s="43">
        <v>2360</v>
      </c>
      <c r="H18" s="17">
        <f>ProductosCocina10[[#This Row],[Existencia al 30-06-2024]]*ProductosCocina10[[#This Row],[Costo C/Impuestos]]</f>
        <v>11800</v>
      </c>
    </row>
    <row r="19" spans="2:8" ht="24.95" customHeight="1">
      <c r="B19" s="51">
        <v>45264</v>
      </c>
      <c r="C19" s="51">
        <v>45264</v>
      </c>
      <c r="D19" s="41" t="s">
        <v>264</v>
      </c>
      <c r="E19" s="42" t="s">
        <v>213</v>
      </c>
      <c r="F19" s="43">
        <v>30</v>
      </c>
      <c r="G19" s="43">
        <v>15.28</v>
      </c>
      <c r="H19" s="17">
        <f>ProductosCocina10[[#This Row],[Existencia al 30-06-2024]]*ProductosCocina10[[#This Row],[Costo C/Impuestos]]</f>
        <v>458.4</v>
      </c>
    </row>
    <row r="20" spans="2:8" ht="24.95" customHeight="1">
      <c r="B20" s="51">
        <v>45264</v>
      </c>
      <c r="C20" s="51">
        <v>45264</v>
      </c>
      <c r="D20" s="41" t="s">
        <v>246</v>
      </c>
      <c r="E20" s="42" t="s">
        <v>194</v>
      </c>
      <c r="F20" s="43">
        <v>377</v>
      </c>
      <c r="G20" s="43">
        <v>280</v>
      </c>
      <c r="H20" s="17">
        <f>ProductosCocina10[[#This Row],[Existencia al 30-06-2024]]*ProductosCocina10[[#This Row],[Costo C/Impuestos]]</f>
        <v>105560</v>
      </c>
    </row>
    <row r="21" spans="2:8" ht="24.95" customHeight="1">
      <c r="B21" s="51">
        <v>45198</v>
      </c>
      <c r="C21" s="51">
        <v>45198</v>
      </c>
      <c r="D21" s="41" t="s">
        <v>254</v>
      </c>
      <c r="E21" s="42" t="s">
        <v>227</v>
      </c>
      <c r="F21" s="43">
        <v>28</v>
      </c>
      <c r="G21" s="43">
        <v>61.36</v>
      </c>
      <c r="H21" s="17">
        <f>ProductosCocina10[[#This Row],[Existencia al 30-06-2024]]*ProductosCocina10[[#This Row],[Costo C/Impuestos]]</f>
        <v>1718.08</v>
      </c>
    </row>
    <row r="22" spans="2:8" ht="24.95" customHeight="1">
      <c r="B22" s="52">
        <v>45266</v>
      </c>
      <c r="C22" s="52">
        <v>45266</v>
      </c>
      <c r="D22" s="41" t="s">
        <v>242</v>
      </c>
      <c r="E22" s="42" t="s">
        <v>211</v>
      </c>
      <c r="F22" s="43">
        <v>37</v>
      </c>
      <c r="G22" s="43">
        <v>385.15</v>
      </c>
      <c r="H22" s="17">
        <f>ProductosCocina10[[#This Row],[Existencia al 30-06-2024]]*ProductosCocina10[[#This Row],[Costo C/Impuestos]]</f>
        <v>14250.55</v>
      </c>
    </row>
    <row r="23" spans="2:8" ht="24.95" customHeight="1">
      <c r="B23" s="52">
        <v>45469</v>
      </c>
      <c r="C23" s="52" t="s">
        <v>438</v>
      </c>
      <c r="D23" s="30" t="s">
        <v>290</v>
      </c>
      <c r="E23" s="14" t="s">
        <v>291</v>
      </c>
      <c r="F23" s="43">
        <v>5</v>
      </c>
      <c r="G23" s="43">
        <v>2536.06</v>
      </c>
      <c r="H23" s="17">
        <f>ProductosCocina10[[#This Row],[Existencia al 30-06-2024]]*ProductosCocina10[[#This Row],[Costo C/Impuestos]]</f>
        <v>12680.3</v>
      </c>
    </row>
    <row r="24" spans="2:8" ht="24.95" customHeight="1">
      <c r="B24" s="52">
        <v>43223</v>
      </c>
      <c r="C24" s="52">
        <v>43223</v>
      </c>
      <c r="D24" s="44" t="s">
        <v>249</v>
      </c>
      <c r="E24" s="42" t="s">
        <v>199</v>
      </c>
      <c r="F24" s="43">
        <v>13</v>
      </c>
      <c r="G24" s="43">
        <v>188.8</v>
      </c>
      <c r="H24" s="17">
        <f>ProductosCocina10[[#This Row],[Existencia al 30-06-2024]]*ProductosCocina10[[#This Row],[Costo C/Impuestos]]</f>
        <v>2454.4</v>
      </c>
    </row>
    <row r="25" spans="2:8" ht="24.95" customHeight="1">
      <c r="B25" s="52">
        <v>44872</v>
      </c>
      <c r="C25" s="52">
        <v>44872</v>
      </c>
      <c r="D25" s="41" t="s">
        <v>275</v>
      </c>
      <c r="E25" s="42" t="s">
        <v>223</v>
      </c>
      <c r="F25" s="43">
        <v>8</v>
      </c>
      <c r="G25" s="43">
        <v>237.51</v>
      </c>
      <c r="H25" s="17">
        <f>ProductosCocina10[[#This Row],[Existencia al 30-06-2024]]*ProductosCocina10[[#This Row],[Costo C/Impuestos]]</f>
        <v>1900.08</v>
      </c>
    </row>
    <row r="26" spans="2:8" ht="24.95" customHeight="1">
      <c r="B26" s="52">
        <v>44872</v>
      </c>
      <c r="C26" s="52">
        <v>44872</v>
      </c>
      <c r="D26" s="41" t="s">
        <v>255</v>
      </c>
      <c r="E26" s="42" t="s">
        <v>230</v>
      </c>
      <c r="F26" s="43">
        <v>20</v>
      </c>
      <c r="G26" s="43">
        <v>86.14</v>
      </c>
      <c r="H26" s="17">
        <f>ProductosCocina10[[#This Row],[Existencia al 30-06-2024]]*ProductosCocina10[[#This Row],[Costo C/Impuestos]]</f>
        <v>1722.8</v>
      </c>
    </row>
    <row r="27" spans="2:8" ht="24.95" customHeight="1">
      <c r="B27" s="52">
        <v>45266</v>
      </c>
      <c r="C27" s="52">
        <v>45266</v>
      </c>
      <c r="D27" s="41" t="s">
        <v>256</v>
      </c>
      <c r="E27" s="42" t="s">
        <v>231</v>
      </c>
      <c r="F27" s="43">
        <v>54</v>
      </c>
      <c r="G27" s="43">
        <v>82.6</v>
      </c>
      <c r="H27" s="17">
        <f>ProductosCocina10[[#This Row],[Existencia al 30-06-2024]]*ProductosCocina10[[#This Row],[Costo C/Impuestos]]</f>
        <v>4460.3999999999996</v>
      </c>
    </row>
    <row r="28" spans="2:8" ht="24.95" customHeight="1">
      <c r="B28" s="52">
        <v>45266</v>
      </c>
      <c r="C28" s="52">
        <v>45266</v>
      </c>
      <c r="D28" s="41" t="s">
        <v>262</v>
      </c>
      <c r="E28" s="42" t="s">
        <v>176</v>
      </c>
      <c r="F28" s="43">
        <v>11</v>
      </c>
      <c r="G28" s="43">
        <v>1475</v>
      </c>
      <c r="H28" s="17">
        <f>ProductosCocina10[[#This Row],[Existencia al 30-06-2024]]*ProductosCocina10[[#This Row],[Costo C/Impuestos]]</f>
        <v>16225</v>
      </c>
    </row>
    <row r="29" spans="2:8" ht="24.95" customHeight="1">
      <c r="B29" s="52">
        <v>45266</v>
      </c>
      <c r="C29" s="52">
        <v>45266</v>
      </c>
      <c r="D29" s="41" t="s">
        <v>180</v>
      </c>
      <c r="E29" s="42" t="s">
        <v>195</v>
      </c>
      <c r="F29" s="43">
        <v>3</v>
      </c>
      <c r="G29" s="43">
        <v>470.01</v>
      </c>
      <c r="H29" s="17">
        <f>ProductosCocina10[[#This Row],[Existencia al 30-06-2024]]*ProductosCocina10[[#This Row],[Costo C/Impuestos]]</f>
        <v>1410.03</v>
      </c>
    </row>
    <row r="30" spans="2:8" ht="24.95" customHeight="1">
      <c r="B30" s="52">
        <v>45266</v>
      </c>
      <c r="C30" s="52">
        <v>45266</v>
      </c>
      <c r="D30" s="41" t="s">
        <v>239</v>
      </c>
      <c r="E30" s="42" t="s">
        <v>177</v>
      </c>
      <c r="F30" s="43">
        <v>4</v>
      </c>
      <c r="G30" s="43">
        <v>1770</v>
      </c>
      <c r="H30" s="17">
        <f>ProductosCocina10[[#This Row],[Existencia al 30-06-2024]]*ProductosCocina10[[#This Row],[Costo C/Impuestos]]</f>
        <v>7080</v>
      </c>
    </row>
    <row r="31" spans="2:8" ht="24.95" customHeight="1">
      <c r="B31" s="52">
        <v>45266</v>
      </c>
      <c r="C31" s="52">
        <v>45266</v>
      </c>
      <c r="D31" s="41" t="s">
        <v>253</v>
      </c>
      <c r="E31" s="42" t="s">
        <v>202</v>
      </c>
      <c r="F31" s="43">
        <v>20</v>
      </c>
      <c r="G31" s="43">
        <v>200.07</v>
      </c>
      <c r="H31" s="17">
        <f>ProductosCocina10[[#This Row],[Existencia al 30-06-2024]]*ProductosCocina10[[#This Row],[Costo C/Impuestos]]</f>
        <v>4001.3999999999996</v>
      </c>
    </row>
    <row r="32" spans="2:8" ht="24.95" customHeight="1">
      <c r="B32" s="52">
        <v>43882</v>
      </c>
      <c r="C32" s="52">
        <v>43882</v>
      </c>
      <c r="D32" s="41" t="s">
        <v>265</v>
      </c>
      <c r="E32" s="42" t="s">
        <v>292</v>
      </c>
      <c r="F32" s="43">
        <v>25</v>
      </c>
      <c r="G32" s="43">
        <v>29.5</v>
      </c>
      <c r="H32" s="17">
        <f>ProductosCocina10[[#This Row],[Existencia al 30-06-2024]]*ProductosCocina10[[#This Row],[Costo C/Impuestos]]</f>
        <v>737.5</v>
      </c>
    </row>
    <row r="33" spans="2:8" ht="24.95" customHeight="1">
      <c r="B33" s="52">
        <v>44475</v>
      </c>
      <c r="C33" s="52">
        <v>44475</v>
      </c>
      <c r="D33" s="41" t="s">
        <v>278</v>
      </c>
      <c r="E33" s="42" t="s">
        <v>226</v>
      </c>
      <c r="F33" s="43">
        <v>2</v>
      </c>
      <c r="G33" s="43">
        <v>235</v>
      </c>
      <c r="H33" s="17">
        <f>ProductosCocina10[[#This Row],[Existencia al 30-06-2024]]*ProductosCocina10[[#This Row],[Costo C/Impuestos]]</f>
        <v>470</v>
      </c>
    </row>
    <row r="34" spans="2:8" ht="24.95" customHeight="1">
      <c r="B34" s="51">
        <v>45264</v>
      </c>
      <c r="C34" s="51">
        <v>45264</v>
      </c>
      <c r="D34" s="41" t="s">
        <v>247</v>
      </c>
      <c r="E34" s="42" t="s">
        <v>196</v>
      </c>
      <c r="F34" s="43">
        <v>62</v>
      </c>
      <c r="G34" s="43">
        <v>3</v>
      </c>
      <c r="H34" s="17">
        <f>ProductosCocina10[[#This Row],[Existencia al 30-06-2024]]*ProductosCocina10[[#This Row],[Costo C/Impuestos]]</f>
        <v>186</v>
      </c>
    </row>
    <row r="35" spans="2:8" ht="24.95" customHeight="1">
      <c r="B35" s="51">
        <v>45264</v>
      </c>
      <c r="C35" s="51">
        <v>45264</v>
      </c>
      <c r="D35" s="41" t="s">
        <v>281</v>
      </c>
      <c r="E35" s="42" t="s">
        <v>232</v>
      </c>
      <c r="F35" s="43">
        <v>43</v>
      </c>
      <c r="G35" s="43">
        <v>391.76</v>
      </c>
      <c r="H35" s="17">
        <f>ProductosCocina10[[#This Row],[Existencia al 30-06-2024]]*ProductosCocina10[[#This Row],[Costo C/Impuestos]]</f>
        <v>16845.68</v>
      </c>
    </row>
    <row r="36" spans="2:8" ht="24.95" customHeight="1">
      <c r="B36" s="53">
        <v>45064</v>
      </c>
      <c r="C36" s="53">
        <v>45064</v>
      </c>
      <c r="D36" s="41" t="s">
        <v>282</v>
      </c>
      <c r="E36" s="42" t="s">
        <v>233</v>
      </c>
      <c r="F36" s="43">
        <v>33</v>
      </c>
      <c r="G36" s="43">
        <v>272.58</v>
      </c>
      <c r="H36" s="17">
        <f>ProductosCocina10[[#This Row],[Existencia al 30-06-2024]]*ProductosCocina10[[#This Row],[Costo C/Impuestos]]</f>
        <v>8995.14</v>
      </c>
    </row>
    <row r="37" spans="2:8" ht="24.95" customHeight="1">
      <c r="B37" s="52">
        <v>43123</v>
      </c>
      <c r="C37" s="52">
        <v>43123</v>
      </c>
      <c r="D37" s="41" t="s">
        <v>283</v>
      </c>
      <c r="E37" s="42" t="s">
        <v>289</v>
      </c>
      <c r="F37" s="43">
        <v>37</v>
      </c>
      <c r="G37" s="43">
        <v>103.84</v>
      </c>
      <c r="H37" s="17">
        <f>ProductosCocina10[[#This Row],[Existencia al 30-06-2024]]*ProductosCocina10[[#This Row],[Costo C/Impuestos]]</f>
        <v>3842.08</v>
      </c>
    </row>
    <row r="38" spans="2:8" ht="24.95" customHeight="1">
      <c r="B38" s="54">
        <v>43517</v>
      </c>
      <c r="C38" s="54">
        <v>43517</v>
      </c>
      <c r="D38" s="41" t="s">
        <v>277</v>
      </c>
      <c r="E38" s="42" t="s">
        <v>225</v>
      </c>
      <c r="F38" s="43">
        <v>19</v>
      </c>
      <c r="G38" s="43">
        <v>413.01</v>
      </c>
      <c r="H38" s="17">
        <f>ProductosCocina10[[#This Row],[Existencia al 30-06-2024]]*ProductosCocina10[[#This Row],[Costo C/Impuestos]]</f>
        <v>7847.19</v>
      </c>
    </row>
    <row r="39" spans="2:8" ht="24.95" customHeight="1">
      <c r="B39" s="52">
        <v>45124</v>
      </c>
      <c r="C39" s="52">
        <v>45124</v>
      </c>
      <c r="D39" s="41" t="s">
        <v>263</v>
      </c>
      <c r="E39" s="42" t="s">
        <v>212</v>
      </c>
      <c r="F39" s="43">
        <v>11</v>
      </c>
      <c r="G39" s="43">
        <v>141.6</v>
      </c>
      <c r="H39" s="17">
        <f>ProductosCocina10[[#This Row],[Existencia al 30-06-2024]]*ProductosCocina10[[#This Row],[Costo C/Impuestos]]</f>
        <v>1557.6</v>
      </c>
    </row>
    <row r="40" spans="2:8" ht="24.95" customHeight="1">
      <c r="B40" s="52">
        <v>44875</v>
      </c>
      <c r="C40" s="52">
        <v>44875</v>
      </c>
      <c r="D40" s="41" t="s">
        <v>258</v>
      </c>
      <c r="E40" s="42" t="s">
        <v>206</v>
      </c>
      <c r="F40" s="43">
        <v>27</v>
      </c>
      <c r="G40" s="43">
        <v>57.61</v>
      </c>
      <c r="H40" s="17">
        <f>ProductosCocina10[[#This Row],[Existencia al 30-06-2024]]*ProductosCocina10[[#This Row],[Costo C/Impuestos]]</f>
        <v>1555.47</v>
      </c>
    </row>
    <row r="41" spans="2:8" ht="24.95" customHeight="1">
      <c r="B41" s="51">
        <v>45264</v>
      </c>
      <c r="C41" s="51">
        <v>45264</v>
      </c>
      <c r="D41" s="41" t="s">
        <v>259</v>
      </c>
      <c r="E41" s="42" t="s">
        <v>207</v>
      </c>
      <c r="F41" s="43">
        <v>2</v>
      </c>
      <c r="G41" s="43">
        <v>106.2</v>
      </c>
      <c r="H41" s="17">
        <f>ProductosCocina10[[#This Row],[Existencia al 30-06-2024]]*ProductosCocina10[[#This Row],[Costo C/Impuestos]]</f>
        <v>212.4</v>
      </c>
    </row>
    <row r="42" spans="2:8" ht="24.95" customHeight="1">
      <c r="B42" s="51">
        <v>45264</v>
      </c>
      <c r="C42" s="51">
        <v>45264</v>
      </c>
      <c r="D42" s="44" t="s">
        <v>257</v>
      </c>
      <c r="E42" s="42" t="s">
        <v>205</v>
      </c>
      <c r="F42" s="43">
        <v>1</v>
      </c>
      <c r="G42" s="43">
        <v>85.55</v>
      </c>
      <c r="H42" s="17">
        <f>ProductosCocina10[[#This Row],[Existencia al 30-06-2024]]*ProductosCocina10[[#This Row],[Costo C/Impuestos]]</f>
        <v>85.55</v>
      </c>
    </row>
    <row r="43" spans="2:8" ht="24.95" customHeight="1">
      <c r="B43" s="52">
        <v>43250</v>
      </c>
      <c r="C43" s="52">
        <v>43250</v>
      </c>
      <c r="D43" s="41" t="s">
        <v>260</v>
      </c>
      <c r="E43" s="42" t="s">
        <v>208</v>
      </c>
      <c r="F43" s="43">
        <v>1</v>
      </c>
      <c r="G43" s="43">
        <v>120</v>
      </c>
      <c r="H43" s="17">
        <f>ProductosCocina10[[#This Row],[Existencia al 30-06-2024]]*ProductosCocina10[[#This Row],[Costo C/Impuestos]]</f>
        <v>120</v>
      </c>
    </row>
    <row r="44" spans="2:8" ht="24.95" customHeight="1">
      <c r="B44" s="52">
        <v>45064</v>
      </c>
      <c r="C44" s="52">
        <v>45064</v>
      </c>
      <c r="D44" s="30" t="s">
        <v>179</v>
      </c>
      <c r="E44" s="42" t="s">
        <v>198</v>
      </c>
      <c r="F44" s="43">
        <v>6</v>
      </c>
      <c r="G44" s="43">
        <v>427.75</v>
      </c>
      <c r="H44" s="17">
        <f>ProductosCocina10[[#This Row],[Existencia al 30-06-2024]]*ProductosCocina10[[#This Row],[Costo C/Impuestos]]</f>
        <v>2566.5</v>
      </c>
    </row>
    <row r="45" spans="2:8" ht="24.95" customHeight="1">
      <c r="B45" s="52">
        <v>45266</v>
      </c>
      <c r="C45" s="52">
        <v>45266</v>
      </c>
      <c r="D45" s="41" t="s">
        <v>269</v>
      </c>
      <c r="E45" s="42" t="s">
        <v>217</v>
      </c>
      <c r="F45" s="43">
        <v>9</v>
      </c>
      <c r="G45" s="43">
        <v>285</v>
      </c>
      <c r="H45" s="17">
        <f>ProductosCocina10[[#This Row],[Existencia al 30-06-2024]]*ProductosCocina10[[#This Row],[Costo C/Impuestos]]</f>
        <v>2565</v>
      </c>
    </row>
    <row r="46" spans="2:8" ht="24.95" customHeight="1">
      <c r="B46" s="51">
        <v>45264</v>
      </c>
      <c r="C46" s="51">
        <v>45264</v>
      </c>
      <c r="D46" s="41" t="s">
        <v>279</v>
      </c>
      <c r="E46" s="42" t="s">
        <v>228</v>
      </c>
      <c r="F46" s="43">
        <v>22</v>
      </c>
      <c r="G46" s="43">
        <v>147.5</v>
      </c>
      <c r="H46" s="17">
        <f>ProductosCocina10[[#This Row],[Existencia al 30-06-2024]]*ProductosCocina10[[#This Row],[Costo C/Impuestos]]</f>
        <v>3245</v>
      </c>
    </row>
    <row r="47" spans="2:8" ht="24.95" customHeight="1">
      <c r="B47" s="51">
        <v>45264</v>
      </c>
      <c r="C47" s="51">
        <v>45264</v>
      </c>
      <c r="D47" s="41" t="s">
        <v>280</v>
      </c>
      <c r="E47" s="42" t="s">
        <v>229</v>
      </c>
      <c r="F47" s="43">
        <v>27</v>
      </c>
      <c r="G47" s="43">
        <v>100.18</v>
      </c>
      <c r="H47" s="17">
        <f>ProductosCocina10[[#This Row],[Existencia al 30-06-2024]]*ProductosCocina10[[#This Row],[Costo C/Impuestos]]</f>
        <v>2704.86</v>
      </c>
    </row>
    <row r="48" spans="2:8" ht="24.95" customHeight="1">
      <c r="B48" s="51">
        <v>45264</v>
      </c>
      <c r="C48" s="51">
        <v>45264</v>
      </c>
      <c r="D48" s="41" t="s">
        <v>250</v>
      </c>
      <c r="E48" s="42" t="s">
        <v>203</v>
      </c>
      <c r="F48" s="43">
        <v>40</v>
      </c>
      <c r="G48" s="43">
        <v>51.92</v>
      </c>
      <c r="H48" s="17">
        <f>ProductosCocina10[[#This Row],[Existencia al 30-06-2024]]*ProductosCocina10[[#This Row],[Costo C/Impuestos]]</f>
        <v>2076.8000000000002</v>
      </c>
    </row>
    <row r="49" spans="2:8" ht="24.95" customHeight="1">
      <c r="B49" s="51">
        <v>45264</v>
      </c>
      <c r="C49" s="51">
        <v>45264</v>
      </c>
      <c r="D49" s="41" t="s">
        <v>273</v>
      </c>
      <c r="E49" s="42" t="s">
        <v>221</v>
      </c>
      <c r="F49" s="43">
        <v>9</v>
      </c>
      <c r="G49" s="43">
        <v>245.01</v>
      </c>
      <c r="H49" s="17">
        <f>ProductosCocina10[[#This Row],[Existencia al 30-06-2024]]*ProductosCocina10[[#This Row],[Costo C/Impuestos]]</f>
        <v>2205.09</v>
      </c>
    </row>
    <row r="50" spans="2:8" ht="24.95" customHeight="1">
      <c r="B50" s="52">
        <v>43517</v>
      </c>
      <c r="C50" s="52">
        <v>43517</v>
      </c>
      <c r="D50" s="41" t="s">
        <v>272</v>
      </c>
      <c r="E50" s="42" t="s">
        <v>220</v>
      </c>
      <c r="F50" s="43">
        <v>7</v>
      </c>
      <c r="G50" s="43">
        <v>128.27000000000001</v>
      </c>
      <c r="H50" s="17">
        <f>ProductosCocina10[[#This Row],[Existencia al 30-06-2024]]*ProductosCocina10[[#This Row],[Costo C/Impuestos]]</f>
        <v>897.8900000000001</v>
      </c>
    </row>
    <row r="51" spans="2:8" ht="24.95" customHeight="1">
      <c r="B51" s="52">
        <v>44335</v>
      </c>
      <c r="C51" s="52">
        <v>44335</v>
      </c>
      <c r="D51" s="30" t="s">
        <v>274</v>
      </c>
      <c r="E51" s="42" t="s">
        <v>222</v>
      </c>
      <c r="F51" s="43">
        <v>7</v>
      </c>
      <c r="G51" s="43">
        <v>459.02</v>
      </c>
      <c r="H51" s="17">
        <f>ProductosCocina10[[#This Row],[Existencia al 30-06-2024]]*ProductosCocina10[[#This Row],[Costo C/Impuestos]]</f>
        <v>3213.14</v>
      </c>
    </row>
    <row r="52" spans="2:8" ht="24.95" customHeight="1">
      <c r="B52" s="55">
        <v>44375</v>
      </c>
      <c r="C52" s="52">
        <v>44375</v>
      </c>
      <c r="D52" s="41" t="s">
        <v>248</v>
      </c>
      <c r="E52" s="42" t="s">
        <v>197</v>
      </c>
      <c r="F52" s="43">
        <v>6723</v>
      </c>
      <c r="G52" s="43">
        <v>2.38</v>
      </c>
      <c r="H52" s="17">
        <f>ProductosCocina10[[#This Row],[Existencia al 30-06-2024]]*ProductosCocina10[[#This Row],[Costo C/Impuestos]]</f>
        <v>16000.74</v>
      </c>
    </row>
    <row r="53" spans="2:8" ht="24.95" customHeight="1">
      <c r="B53" s="52">
        <v>45266</v>
      </c>
      <c r="C53" s="52">
        <v>45266</v>
      </c>
      <c r="D53" s="41" t="s">
        <v>237</v>
      </c>
      <c r="E53" s="42" t="s">
        <v>186</v>
      </c>
      <c r="F53" s="43">
        <v>130</v>
      </c>
      <c r="G53" s="43">
        <v>18.46</v>
      </c>
      <c r="H53" s="17">
        <f>ProductosCocina10[[#This Row],[Existencia al 30-06-2024]]*ProductosCocina10[[#This Row],[Costo C/Impuestos]]</f>
        <v>2399.8000000000002</v>
      </c>
    </row>
    <row r="54" spans="2:8" ht="24.95" customHeight="1">
      <c r="B54" s="52">
        <v>45266</v>
      </c>
      <c r="C54" s="52">
        <v>45266</v>
      </c>
      <c r="D54" s="41" t="s">
        <v>181</v>
      </c>
      <c r="E54" s="42" t="s">
        <v>182</v>
      </c>
      <c r="F54" s="43">
        <v>264</v>
      </c>
      <c r="G54" s="43">
        <v>112.1</v>
      </c>
      <c r="H54" s="17">
        <f>ProductosCocina10[[#This Row],[Existencia al 30-06-2024]]*ProductosCocina10[[#This Row],[Costo C/Impuestos]]</f>
        <v>29594.399999999998</v>
      </c>
    </row>
    <row r="55" spans="2:8" ht="24.95" customHeight="1">
      <c r="B55" s="52">
        <v>45064</v>
      </c>
      <c r="C55" s="52">
        <v>45064</v>
      </c>
      <c r="D55" s="41" t="s">
        <v>235</v>
      </c>
      <c r="E55" s="42" t="s">
        <v>183</v>
      </c>
      <c r="F55" s="43">
        <v>246</v>
      </c>
      <c r="G55" s="43">
        <v>383.2</v>
      </c>
      <c r="H55" s="17">
        <f>ProductosCocina10[[#This Row],[Existencia al 30-06-2024]]*ProductosCocina10[[#This Row],[Costo C/Impuestos]]</f>
        <v>94267.199999999997</v>
      </c>
    </row>
    <row r="56" spans="2:8" ht="24.95" customHeight="1">
      <c r="B56" s="52">
        <v>44335</v>
      </c>
      <c r="C56" s="52">
        <v>44335</v>
      </c>
      <c r="D56" s="41" t="s">
        <v>236</v>
      </c>
      <c r="E56" s="42" t="s">
        <v>184</v>
      </c>
      <c r="F56" s="43">
        <v>96</v>
      </c>
      <c r="G56" s="43">
        <v>56.99</v>
      </c>
      <c r="H56" s="17">
        <f>ProductosCocina10[[#This Row],[Existencia al 30-06-2024]]*ProductosCocina10[[#This Row],[Costo C/Impuestos]]</f>
        <v>5471.04</v>
      </c>
    </row>
    <row r="57" spans="2:8" ht="24.95" customHeight="1">
      <c r="B57" s="52">
        <v>43123</v>
      </c>
      <c r="C57" s="52">
        <v>43123</v>
      </c>
      <c r="D57" s="30" t="s">
        <v>267</v>
      </c>
      <c r="E57" s="42" t="s">
        <v>215</v>
      </c>
      <c r="F57" s="43">
        <v>19</v>
      </c>
      <c r="G57" s="43">
        <v>44.84</v>
      </c>
      <c r="H57" s="17">
        <f>ProductosCocina10[[#This Row],[Existencia al 30-06-2024]]*ProductosCocina10[[#This Row],[Costo C/Impuestos]]</f>
        <v>851.96</v>
      </c>
    </row>
    <row r="58" spans="2:8" ht="24.95" customHeight="1">
      <c r="B58" s="53">
        <v>43123</v>
      </c>
      <c r="C58" s="53">
        <v>43123</v>
      </c>
      <c r="D58" s="41" t="s">
        <v>287</v>
      </c>
      <c r="E58" s="42" t="s">
        <v>178</v>
      </c>
      <c r="F58" s="43">
        <v>0</v>
      </c>
      <c r="G58" s="43">
        <v>625.4</v>
      </c>
      <c r="H58" s="17">
        <f>ProductosCocina10[[#This Row],[Existencia al 30-06-2024]]*ProductosCocina10[[#This Row],[Costo C/Impuestos]]</f>
        <v>0</v>
      </c>
    </row>
    <row r="59" spans="2:8" ht="24.95" customHeight="1">
      <c r="B59" s="53">
        <v>45064</v>
      </c>
      <c r="C59" s="53">
        <v>45064</v>
      </c>
      <c r="D59" s="41" t="s">
        <v>252</v>
      </c>
      <c r="E59" s="42" t="s">
        <v>200</v>
      </c>
      <c r="F59" s="43">
        <v>4</v>
      </c>
      <c r="G59" s="43">
        <v>247.81</v>
      </c>
      <c r="H59" s="17">
        <f>ProductosCocina10[[#This Row],[Existencia al 30-06-2024]]*ProductosCocina10[[#This Row],[Costo C/Impuestos]]</f>
        <v>991.24</v>
      </c>
    </row>
    <row r="60" spans="2:8" ht="24.95" customHeight="1">
      <c r="B60" s="52">
        <v>43123</v>
      </c>
      <c r="C60" s="52">
        <v>43123</v>
      </c>
      <c r="D60" s="41" t="s">
        <v>286</v>
      </c>
      <c r="E60" s="42" t="s">
        <v>187</v>
      </c>
      <c r="F60" s="43">
        <v>6</v>
      </c>
      <c r="G60" s="43">
        <v>1239</v>
      </c>
      <c r="H60" s="17">
        <f>ProductosCocina10[[#This Row],[Existencia al 30-06-2024]]*ProductosCocina10[[#This Row],[Costo C/Impuestos]]</f>
        <v>7434</v>
      </c>
    </row>
    <row r="61" spans="2:8" ht="24.95" customHeight="1">
      <c r="B61" s="52">
        <v>44770</v>
      </c>
      <c r="C61" s="52">
        <v>44770</v>
      </c>
      <c r="D61" s="41" t="s">
        <v>234</v>
      </c>
      <c r="E61" s="42" t="s">
        <v>185</v>
      </c>
      <c r="F61" s="43">
        <v>169</v>
      </c>
      <c r="G61" s="43">
        <v>104.9</v>
      </c>
      <c r="H61" s="17">
        <f>ProductosCocina10[[#This Row],[Existencia al 30-06-2024]]*ProductosCocina10[[#This Row],[Costo C/Impuestos]]</f>
        <v>17728.100000000002</v>
      </c>
    </row>
    <row r="62" spans="2:8" ht="24.95" customHeight="1">
      <c r="B62" s="52">
        <v>44334</v>
      </c>
      <c r="C62" s="52">
        <v>44334</v>
      </c>
      <c r="D62" s="41" t="s">
        <v>251</v>
      </c>
      <c r="E62" s="42" t="s">
        <v>204</v>
      </c>
      <c r="F62" s="43">
        <v>9</v>
      </c>
      <c r="G62" s="43">
        <v>188.8</v>
      </c>
      <c r="H62" s="17">
        <f>ProductosCocina10[[#This Row],[Existencia al 30-06-2024]]*ProductosCocina10[[#This Row],[Costo C/Impuestos]]</f>
        <v>1699.2</v>
      </c>
    </row>
    <row r="63" spans="2:8" ht="24.95" customHeight="1">
      <c r="B63" s="52">
        <v>44334</v>
      </c>
      <c r="C63" s="52">
        <v>44334</v>
      </c>
      <c r="D63" s="41" t="s">
        <v>243</v>
      </c>
      <c r="E63" s="42" t="s">
        <v>210</v>
      </c>
      <c r="F63" s="43">
        <v>51</v>
      </c>
      <c r="G63" s="43">
        <v>619.5</v>
      </c>
      <c r="H63" s="17">
        <f>ProductosCocina10[[#This Row],[Existencia al 30-06-2024]]*ProductosCocina10[[#This Row],[Costo C/Impuestos]]</f>
        <v>31594.5</v>
      </c>
    </row>
    <row r="64" spans="2:8" ht="24.95" customHeight="1">
      <c r="B64" s="52">
        <v>44866</v>
      </c>
      <c r="C64" s="52">
        <v>44866</v>
      </c>
      <c r="D64" s="41" t="s">
        <v>244</v>
      </c>
      <c r="E64" s="42" t="s">
        <v>190</v>
      </c>
      <c r="F64" s="43">
        <v>22</v>
      </c>
      <c r="G64" s="43">
        <v>129.80000000000001</v>
      </c>
      <c r="H64" s="17">
        <f>ProductosCocina10[[#This Row],[Existencia al 30-06-2024]]*ProductosCocina10[[#This Row],[Costo C/Impuestos]]</f>
        <v>2855.6000000000004</v>
      </c>
    </row>
    <row r="65" spans="2:8" ht="24.95" customHeight="1">
      <c r="B65" s="52">
        <v>45266</v>
      </c>
      <c r="C65" s="52">
        <v>45266</v>
      </c>
      <c r="D65" s="41" t="s">
        <v>284</v>
      </c>
      <c r="E65" s="42" t="s">
        <v>189</v>
      </c>
      <c r="F65" s="43">
        <v>156</v>
      </c>
      <c r="G65" s="43">
        <v>61.36</v>
      </c>
      <c r="H65" s="17">
        <f>ProductosCocina10[[#This Row],[Existencia al 30-06-2024]]*ProductosCocina10[[#This Row],[Costo C/Impuestos]]</f>
        <v>9572.16</v>
      </c>
    </row>
    <row r="66" spans="2:8" ht="24.95" customHeight="1">
      <c r="B66" s="51">
        <v>45124</v>
      </c>
      <c r="C66" s="51">
        <v>45124</v>
      </c>
      <c r="D66" s="41" t="s">
        <v>240</v>
      </c>
      <c r="E66" s="42" t="s">
        <v>188</v>
      </c>
      <c r="F66" s="43">
        <v>426</v>
      </c>
      <c r="G66" s="43">
        <v>128.62</v>
      </c>
      <c r="H66" s="17">
        <f>ProductosCocina10[[#This Row],[Existencia al 30-06-2024]]*ProductosCocina10[[#This Row],[Costo C/Impuestos]]</f>
        <v>54792.12</v>
      </c>
    </row>
    <row r="67" spans="2:8" ht="24.95" customHeight="1">
      <c r="B67" s="51">
        <v>45124</v>
      </c>
      <c r="C67" s="51">
        <v>45124</v>
      </c>
      <c r="D67" s="41" t="s">
        <v>288</v>
      </c>
      <c r="E67" s="42" t="s">
        <v>201</v>
      </c>
      <c r="F67" s="43">
        <v>15</v>
      </c>
      <c r="G67" s="43">
        <v>401.2</v>
      </c>
      <c r="H67" s="17">
        <f>ProductosCocina10[[#This Row],[Existencia al 30-06-2024]]*ProductosCocina10[[#This Row],[Costo C/Impuestos]]</f>
        <v>6018</v>
      </c>
    </row>
    <row r="68" spans="2:8" ht="17.25">
      <c r="F68" s="59" t="s">
        <v>428</v>
      </c>
      <c r="G68" s="59"/>
      <c r="H68" s="4">
        <f>SUM(H8:H67)</f>
        <v>646544.88</v>
      </c>
    </row>
    <row r="70" spans="2:8">
      <c r="C70" s="10" t="s">
        <v>426</v>
      </c>
      <c r="D70" s="10"/>
      <c r="E70" s="2"/>
      <c r="F70" s="58" t="s">
        <v>427</v>
      </c>
      <c r="G70" s="58"/>
    </row>
    <row r="71" spans="2:8">
      <c r="C71" s="9"/>
      <c r="D71" s="9"/>
      <c r="E71" s="2"/>
      <c r="F71" s="64"/>
      <c r="G71" s="64"/>
    </row>
    <row r="72" spans="2:8">
      <c r="C72" s="62" t="s">
        <v>429</v>
      </c>
      <c r="D72" s="62"/>
      <c r="E72" s="2"/>
      <c r="F72" s="60" t="s">
        <v>431</v>
      </c>
      <c r="G72" s="60"/>
    </row>
    <row r="73" spans="2:8">
      <c r="C73" s="60" t="s">
        <v>430</v>
      </c>
      <c r="D73" s="60"/>
      <c r="E73" s="2"/>
      <c r="F73" s="60" t="s">
        <v>432</v>
      </c>
      <c r="G73" s="60"/>
    </row>
    <row r="74" spans="2:8">
      <c r="B74" s="60"/>
      <c r="C74" s="60"/>
      <c r="E74" s="60"/>
      <c r="F74" s="60"/>
    </row>
    <row r="75" spans="2:8" ht="21" customHeight="1"/>
    <row r="77" spans="2:8">
      <c r="F77" s="5"/>
    </row>
    <row r="82" ht="24.75" customHeight="1"/>
    <row r="83" ht="28.5" customHeight="1"/>
    <row r="91" ht="31.5" customHeight="1"/>
    <row r="104" ht="27.75" customHeight="1"/>
    <row r="111" ht="28.5" customHeight="1"/>
    <row r="112" ht="28.5" customHeight="1"/>
    <row r="113" ht="28.5" customHeight="1"/>
    <row r="114" ht="28.5" customHeight="1"/>
    <row r="126" ht="23.25" customHeight="1"/>
    <row r="138" ht="26.25" customHeight="1"/>
  </sheetData>
  <mergeCells count="10">
    <mergeCell ref="F68:G68"/>
    <mergeCell ref="B6:H6"/>
    <mergeCell ref="C72:D72"/>
    <mergeCell ref="C73:D73"/>
    <mergeCell ref="B74:C74"/>
    <mergeCell ref="E74:F74"/>
    <mergeCell ref="F71:G71"/>
    <mergeCell ref="F70:G70"/>
    <mergeCell ref="F72:G72"/>
    <mergeCell ref="F73:G73"/>
  </mergeCells>
  <pageMargins left="0.23622047244094491" right="0.23622047244094491" top="0.74803149606299213" bottom="0.35433070866141736" header="0.31496062992125984" footer="0.31496062992125984"/>
  <pageSetup scale="99" fitToHeight="0" orientation="portrait" verticalDpi="0" r:id="rId1"/>
  <headerFooter>
    <oddFooter>&amp;C&amp;P/&amp;N</oddFooter>
  </headerFooter>
  <rowBreaks count="2" manualBreakCount="2">
    <brk id="30" max="7" man="1"/>
    <brk id="73" max="5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50B5-4BE5-4BBD-82F1-C8AA5C3506ED}">
  <sheetPr>
    <pageSetUpPr fitToPage="1"/>
  </sheetPr>
  <dimension ref="A1:I156"/>
  <sheetViews>
    <sheetView zoomScale="85" zoomScaleNormal="85" workbookViewId="0">
      <selection activeCell="M12" sqref="M12"/>
    </sheetView>
  </sheetViews>
  <sheetFormatPr baseColWidth="10" defaultColWidth="11.42578125" defaultRowHeight="15"/>
  <cols>
    <col min="1" max="1" width="2.5703125" style="6" customWidth="1"/>
    <col min="2" max="2" width="15.42578125" customWidth="1"/>
    <col min="3" max="3" width="19" customWidth="1"/>
    <col min="4" max="4" width="11.5703125" style="2" customWidth="1"/>
    <col min="5" max="5" width="27.42578125" customWidth="1"/>
    <col min="6" max="6" width="13.85546875" customWidth="1"/>
    <col min="7" max="7" width="13.5703125" customWidth="1"/>
    <col min="8" max="8" width="14.85546875" customWidth="1"/>
    <col min="9" max="9" width="14.140625" customWidth="1"/>
  </cols>
  <sheetData>
    <row r="1" spans="2:9" ht="18.75">
      <c r="C1" s="1"/>
      <c r="D1" s="3"/>
      <c r="E1" s="1"/>
      <c r="F1" s="1"/>
      <c r="G1" s="1"/>
    </row>
    <row r="2" spans="2:9" ht="18.75">
      <c r="C2" s="1"/>
      <c r="D2" s="3"/>
      <c r="E2" s="1"/>
      <c r="F2" s="1"/>
      <c r="G2" s="1"/>
    </row>
    <row r="3" spans="2:9" ht="18.75">
      <c r="C3" s="1"/>
      <c r="D3" s="3"/>
      <c r="E3" s="1"/>
      <c r="F3" s="1"/>
      <c r="G3" s="1"/>
    </row>
    <row r="4" spans="2:9" ht="18.75">
      <c r="C4" s="1"/>
      <c r="D4" s="3"/>
      <c r="E4" s="1"/>
      <c r="F4" s="1"/>
      <c r="G4" s="1"/>
    </row>
    <row r="5" spans="2:9" ht="18.75">
      <c r="C5" s="1"/>
      <c r="D5" s="3"/>
      <c r="E5" s="1"/>
      <c r="F5" s="1"/>
      <c r="G5" s="1"/>
    </row>
    <row r="6" spans="2:9" ht="15.75">
      <c r="B6" s="63" t="s">
        <v>423</v>
      </c>
      <c r="C6" s="63"/>
      <c r="D6" s="63"/>
      <c r="E6" s="63"/>
      <c r="F6" s="63"/>
      <c r="G6" s="63"/>
      <c r="H6" s="63"/>
      <c r="I6" s="63"/>
    </row>
    <row r="7" spans="2:9" ht="49.5" customHeight="1">
      <c r="B7" s="45" t="s">
        <v>435</v>
      </c>
      <c r="C7" s="45" t="s">
        <v>436</v>
      </c>
      <c r="D7" s="11" t="s">
        <v>0</v>
      </c>
      <c r="E7" s="11" t="s">
        <v>1</v>
      </c>
      <c r="F7" s="11" t="s">
        <v>2</v>
      </c>
      <c r="G7" s="12" t="s">
        <v>421</v>
      </c>
      <c r="H7" s="12" t="s">
        <v>437</v>
      </c>
      <c r="I7" s="12" t="s">
        <v>422</v>
      </c>
    </row>
    <row r="8" spans="2:9" ht="24.95" customHeight="1">
      <c r="B8" s="46">
        <v>44678</v>
      </c>
      <c r="C8" s="46">
        <v>44678</v>
      </c>
      <c r="D8" s="13" t="s">
        <v>3</v>
      </c>
      <c r="E8" s="14" t="s">
        <v>302</v>
      </c>
      <c r="F8" s="15" t="s">
        <v>4</v>
      </c>
      <c r="G8" s="16">
        <v>48</v>
      </c>
      <c r="H8" s="17">
        <v>212.518</v>
      </c>
      <c r="I8" s="17">
        <f>Productos[[#This Row],[Existencia al 30-06-2024]]*Productos[[#This Row],[Costo C/Impuestos]]</f>
        <v>10200.864</v>
      </c>
    </row>
    <row r="9" spans="2:9" ht="24.95" customHeight="1">
      <c r="B9" s="47">
        <v>45050</v>
      </c>
      <c r="C9" s="47">
        <v>45050</v>
      </c>
      <c r="D9" s="13" t="s">
        <v>5</v>
      </c>
      <c r="E9" s="18" t="s">
        <v>303</v>
      </c>
      <c r="F9" s="19" t="s">
        <v>4</v>
      </c>
      <c r="G9" s="16">
        <v>16</v>
      </c>
      <c r="H9" s="17">
        <v>214.99600000000001</v>
      </c>
      <c r="I9" s="17">
        <f>Productos[[#This Row],[Existencia al 30-06-2024]]*Productos[[#This Row],[Costo C/Impuestos]]</f>
        <v>3439.9360000000001</v>
      </c>
    </row>
    <row r="10" spans="2:9" ht="24.95" customHeight="1">
      <c r="B10" s="46">
        <v>44579</v>
      </c>
      <c r="C10" s="46">
        <v>44579</v>
      </c>
      <c r="D10" s="20" t="s">
        <v>79</v>
      </c>
      <c r="E10" s="21" t="s">
        <v>412</v>
      </c>
      <c r="F10" s="22" t="s">
        <v>4</v>
      </c>
      <c r="G10" s="16">
        <v>309</v>
      </c>
      <c r="H10" s="17">
        <v>47.2</v>
      </c>
      <c r="I10" s="17">
        <f>Productos[[#This Row],[Existencia al 30-06-2024]]*Productos[[#This Row],[Costo C/Impuestos]]</f>
        <v>14584.800000000001</v>
      </c>
    </row>
    <row r="11" spans="2:9" ht="24.95" customHeight="1">
      <c r="B11" s="46">
        <v>44547</v>
      </c>
      <c r="C11" s="46">
        <v>44547</v>
      </c>
      <c r="D11" s="13" t="s">
        <v>138</v>
      </c>
      <c r="E11" s="21" t="s">
        <v>413</v>
      </c>
      <c r="F11" s="22" t="s">
        <v>4</v>
      </c>
      <c r="G11" s="16">
        <v>301</v>
      </c>
      <c r="H11" s="17">
        <v>47.2</v>
      </c>
      <c r="I11" s="17">
        <f>Productos[[#This Row],[Existencia al 30-06-2024]]*Productos[[#This Row],[Costo C/Impuestos]]</f>
        <v>14207.2</v>
      </c>
    </row>
    <row r="12" spans="2:9" ht="24.95" customHeight="1">
      <c r="B12" s="46">
        <v>45254</v>
      </c>
      <c r="C12" s="46">
        <v>45254</v>
      </c>
      <c r="D12" s="13" t="s">
        <v>6</v>
      </c>
      <c r="E12" s="14" t="s">
        <v>304</v>
      </c>
      <c r="F12" s="15" t="s">
        <v>4</v>
      </c>
      <c r="G12" s="16">
        <v>8</v>
      </c>
      <c r="H12" s="17">
        <v>118</v>
      </c>
      <c r="I12" s="17">
        <f>Productos[[#This Row],[Existencia al 30-06-2024]]*Productos[[#This Row],[Costo C/Impuestos]]</f>
        <v>944</v>
      </c>
    </row>
    <row r="13" spans="2:9" ht="24.95" customHeight="1">
      <c r="B13" s="46">
        <v>42860</v>
      </c>
      <c r="C13" s="46">
        <v>42860</v>
      </c>
      <c r="D13" s="13" t="s">
        <v>9</v>
      </c>
      <c r="E13" s="14" t="s">
        <v>305</v>
      </c>
      <c r="F13" s="15" t="s">
        <v>4</v>
      </c>
      <c r="G13" s="16">
        <v>9</v>
      </c>
      <c r="H13" s="17">
        <v>34.999000000000002</v>
      </c>
      <c r="I13" s="17">
        <f>Productos[[#This Row],[Existencia al 30-06-2024]]*Productos[[#This Row],[Costo C/Impuestos]]</f>
        <v>314.99100000000004</v>
      </c>
    </row>
    <row r="14" spans="2:9" ht="24.95" customHeight="1">
      <c r="B14" s="46">
        <v>45254</v>
      </c>
      <c r="C14" s="46">
        <v>45254</v>
      </c>
      <c r="D14" s="13" t="s">
        <v>164</v>
      </c>
      <c r="E14" s="14" t="s">
        <v>296</v>
      </c>
      <c r="F14" s="15" t="s">
        <v>4</v>
      </c>
      <c r="G14" s="16">
        <v>31</v>
      </c>
      <c r="H14" s="17">
        <v>159.30000000000001</v>
      </c>
      <c r="I14" s="17">
        <f>Productos[[#This Row],[Existencia al 30-06-2024]]*Productos[[#This Row],[Costo C/Impuestos]]</f>
        <v>4938.3</v>
      </c>
    </row>
    <row r="15" spans="2:9" ht="24.95" customHeight="1">
      <c r="B15" s="46">
        <v>44678</v>
      </c>
      <c r="C15" s="46">
        <v>44678</v>
      </c>
      <c r="D15" s="13" t="s">
        <v>10</v>
      </c>
      <c r="E15" s="14" t="s">
        <v>295</v>
      </c>
      <c r="F15" s="15" t="s">
        <v>4</v>
      </c>
      <c r="G15" s="16">
        <v>31</v>
      </c>
      <c r="H15" s="17">
        <v>83.19</v>
      </c>
      <c r="I15" s="17">
        <f>Productos[[#This Row],[Existencia al 30-06-2024]]*Productos[[#This Row],[Costo C/Impuestos]]</f>
        <v>2578.89</v>
      </c>
    </row>
    <row r="16" spans="2:9" ht="24.95" customHeight="1">
      <c r="B16" s="46">
        <v>45064</v>
      </c>
      <c r="C16" s="46">
        <v>45064</v>
      </c>
      <c r="D16" s="13" t="s">
        <v>11</v>
      </c>
      <c r="E16" s="14" t="s">
        <v>297</v>
      </c>
      <c r="F16" s="15" t="s">
        <v>4</v>
      </c>
      <c r="G16" s="16">
        <v>70</v>
      </c>
      <c r="H16" s="17">
        <v>222.0051</v>
      </c>
      <c r="I16" s="17">
        <f>Productos[[#This Row],[Existencia al 30-06-2024]]*Productos[[#This Row],[Costo C/Impuestos]]</f>
        <v>15540.357</v>
      </c>
    </row>
    <row r="17" spans="2:9" ht="24.95" customHeight="1">
      <c r="B17" s="46">
        <v>45064</v>
      </c>
      <c r="C17" s="46">
        <v>45064</v>
      </c>
      <c r="D17" s="23" t="s">
        <v>14</v>
      </c>
      <c r="E17" s="14" t="s">
        <v>434</v>
      </c>
      <c r="F17" s="15" t="s">
        <v>4</v>
      </c>
      <c r="G17" s="16">
        <v>25</v>
      </c>
      <c r="H17" s="17">
        <v>99.12</v>
      </c>
      <c r="I17" s="17">
        <f>Productos[[#This Row],[Existencia al 30-06-2024]]*Productos[[#This Row],[Costo C/Impuestos]]</f>
        <v>2478</v>
      </c>
    </row>
    <row r="18" spans="2:9" ht="24.95" customHeight="1">
      <c r="B18" s="46">
        <v>44791</v>
      </c>
      <c r="C18" s="46">
        <v>44791</v>
      </c>
      <c r="D18" s="13" t="s">
        <v>8</v>
      </c>
      <c r="E18" s="14" t="s">
        <v>306</v>
      </c>
      <c r="F18" s="15" t="s">
        <v>4</v>
      </c>
      <c r="G18" s="16">
        <v>64</v>
      </c>
      <c r="H18" s="17">
        <v>118</v>
      </c>
      <c r="I18" s="17">
        <f>Productos[[#This Row],[Existencia al 30-06-2024]]*Productos[[#This Row],[Costo C/Impuestos]]</f>
        <v>7552</v>
      </c>
    </row>
    <row r="19" spans="2:9" ht="24.95" customHeight="1">
      <c r="B19" s="46">
        <v>45254</v>
      </c>
      <c r="C19" s="46">
        <v>45254</v>
      </c>
      <c r="D19" s="13" t="s">
        <v>12</v>
      </c>
      <c r="E19" s="14" t="s">
        <v>307</v>
      </c>
      <c r="F19" s="15" t="s">
        <v>4</v>
      </c>
      <c r="G19" s="16">
        <v>14</v>
      </c>
      <c r="H19" s="17">
        <v>260.00110000000001</v>
      </c>
      <c r="I19" s="17">
        <f>Productos[[#This Row],[Existencia al 30-06-2024]]*Productos[[#This Row],[Costo C/Impuestos]]</f>
        <v>3640.0154000000002</v>
      </c>
    </row>
    <row r="20" spans="2:9" ht="24.95" customHeight="1">
      <c r="B20" s="46">
        <v>45064</v>
      </c>
      <c r="C20" s="46">
        <v>45064</v>
      </c>
      <c r="D20" s="13" t="s">
        <v>150</v>
      </c>
      <c r="E20" s="24" t="s">
        <v>433</v>
      </c>
      <c r="F20" s="25" t="s">
        <v>4</v>
      </c>
      <c r="G20" s="16">
        <v>48</v>
      </c>
      <c r="H20" s="17">
        <v>104.43</v>
      </c>
      <c r="I20" s="17">
        <f>Productos[[#This Row],[Existencia al 30-06-2024]]*Productos[[#This Row],[Costo C/Impuestos]]</f>
        <v>5012.6400000000003</v>
      </c>
    </row>
    <row r="21" spans="2:9" ht="24.95" customHeight="1">
      <c r="B21" s="46">
        <v>43881</v>
      </c>
      <c r="C21" s="46">
        <v>43881</v>
      </c>
      <c r="D21" s="13" t="s">
        <v>16</v>
      </c>
      <c r="E21" s="26" t="s">
        <v>299</v>
      </c>
      <c r="F21" s="15" t="s">
        <v>4</v>
      </c>
      <c r="G21" s="16">
        <v>3</v>
      </c>
      <c r="H21" s="17">
        <v>252</v>
      </c>
      <c r="I21" s="17">
        <f>Productos[[#This Row],[Existencia al 30-06-2024]]*Productos[[#This Row],[Costo C/Impuestos]]</f>
        <v>756</v>
      </c>
    </row>
    <row r="22" spans="2:9" ht="24.95" customHeight="1">
      <c r="B22" s="46">
        <v>45254</v>
      </c>
      <c r="C22" s="46">
        <v>45254</v>
      </c>
      <c r="D22" s="13" t="s">
        <v>17</v>
      </c>
      <c r="E22" s="24" t="s">
        <v>309</v>
      </c>
      <c r="F22" s="25" t="s">
        <v>4</v>
      </c>
      <c r="G22" s="16">
        <v>77</v>
      </c>
      <c r="H22" s="17">
        <v>3.5400999999999998</v>
      </c>
      <c r="I22" s="17">
        <f>Productos[[#This Row],[Existencia al 30-06-2024]]*Productos[[#This Row],[Costo C/Impuestos]]</f>
        <v>272.58769999999998</v>
      </c>
    </row>
    <row r="23" spans="2:9" ht="24.95" customHeight="1">
      <c r="B23" s="46">
        <v>45254</v>
      </c>
      <c r="C23" s="46">
        <v>45254</v>
      </c>
      <c r="D23" s="13" t="s">
        <v>174</v>
      </c>
      <c r="E23" s="24" t="s">
        <v>300</v>
      </c>
      <c r="F23" s="27" t="s">
        <v>4</v>
      </c>
      <c r="G23" s="16">
        <v>7</v>
      </c>
      <c r="H23" s="17">
        <v>0</v>
      </c>
      <c r="I23" s="17">
        <f>Productos[[#This Row],[Existencia al 30-06-2024]]*Productos[[#This Row],[Costo C/Impuestos]]</f>
        <v>0</v>
      </c>
    </row>
    <row r="24" spans="2:9" ht="24.95" customHeight="1">
      <c r="B24" s="46">
        <v>44501</v>
      </c>
      <c r="C24" s="46">
        <v>44501</v>
      </c>
      <c r="D24" s="13" t="s">
        <v>18</v>
      </c>
      <c r="E24" s="14" t="s">
        <v>301</v>
      </c>
      <c r="F24" s="15" t="s">
        <v>19</v>
      </c>
      <c r="G24" s="16">
        <v>9</v>
      </c>
      <c r="H24" s="17">
        <v>48.131999999999998</v>
      </c>
      <c r="I24" s="17">
        <f>Productos[[#This Row],[Existencia al 30-06-2024]]*Productos[[#This Row],[Costo C/Impuestos]]</f>
        <v>433.18799999999999</v>
      </c>
    </row>
    <row r="25" spans="2:9" ht="24.95" customHeight="1">
      <c r="B25" s="46">
        <v>44517</v>
      </c>
      <c r="C25" s="46">
        <v>44517</v>
      </c>
      <c r="D25" s="13" t="s">
        <v>137</v>
      </c>
      <c r="E25" s="14" t="s">
        <v>22</v>
      </c>
      <c r="F25" s="15" t="s">
        <v>4</v>
      </c>
      <c r="G25" s="16">
        <v>28</v>
      </c>
      <c r="H25" s="17">
        <v>127.8292</v>
      </c>
      <c r="I25" s="17">
        <f>Productos[[#This Row],[Existencia al 30-06-2024]]*Productos[[#This Row],[Costo C/Impuestos]]</f>
        <v>3579.2175999999999</v>
      </c>
    </row>
    <row r="26" spans="2:9" ht="24.95" customHeight="1">
      <c r="B26" s="46">
        <v>45254</v>
      </c>
      <c r="C26" s="46">
        <v>45254</v>
      </c>
      <c r="D26" s="13" t="s">
        <v>20</v>
      </c>
      <c r="E26" s="24" t="s">
        <v>21</v>
      </c>
      <c r="F26" s="25" t="s">
        <v>4</v>
      </c>
      <c r="G26" s="16">
        <v>46</v>
      </c>
      <c r="H26" s="17">
        <v>79.650000000000006</v>
      </c>
      <c r="I26" s="17">
        <f>Productos[[#This Row],[Existencia al 30-06-2024]]*Productos[[#This Row],[Costo C/Impuestos]]</f>
        <v>3663.9</v>
      </c>
    </row>
    <row r="27" spans="2:9" ht="24.95" customHeight="1">
      <c r="B27" s="46">
        <v>45254</v>
      </c>
      <c r="C27" s="46">
        <v>45254</v>
      </c>
      <c r="D27" s="23" t="s">
        <v>67</v>
      </c>
      <c r="E27" s="14" t="s">
        <v>23</v>
      </c>
      <c r="F27" s="15" t="s">
        <v>4</v>
      </c>
      <c r="G27" s="16">
        <v>24</v>
      </c>
      <c r="H27" s="17">
        <v>1113.7194</v>
      </c>
      <c r="I27" s="17">
        <f>Productos[[#This Row],[Existencia al 30-06-2024]]*Productos[[#This Row],[Costo C/Impuestos]]</f>
        <v>26729.265599999999</v>
      </c>
    </row>
    <row r="28" spans="2:9" ht="24.95" customHeight="1">
      <c r="B28" s="46">
        <v>44883</v>
      </c>
      <c r="C28" s="46">
        <v>44883</v>
      </c>
      <c r="D28" s="23" t="s">
        <v>126</v>
      </c>
      <c r="E28" s="14" t="s">
        <v>127</v>
      </c>
      <c r="F28" s="15" t="s">
        <v>4</v>
      </c>
      <c r="G28" s="16">
        <v>24</v>
      </c>
      <c r="H28" s="17">
        <v>533.95000000000005</v>
      </c>
      <c r="I28" s="17">
        <f>Productos[[#This Row],[Existencia al 30-06-2024]]*Productos[[#This Row],[Costo C/Impuestos]]</f>
        <v>12814.800000000001</v>
      </c>
    </row>
    <row r="29" spans="2:9" ht="24.95" customHeight="1">
      <c r="B29" s="46">
        <v>45064</v>
      </c>
      <c r="C29" s="46">
        <v>45064</v>
      </c>
      <c r="D29" s="13" t="s">
        <v>24</v>
      </c>
      <c r="E29" s="24" t="s">
        <v>310</v>
      </c>
      <c r="F29" s="25" t="s">
        <v>4</v>
      </c>
      <c r="G29" s="16">
        <v>8</v>
      </c>
      <c r="H29" s="17">
        <v>38.999000000000002</v>
      </c>
      <c r="I29" s="17">
        <f>Productos[[#This Row],[Existencia al 30-06-2024]]*Productos[[#This Row],[Costo C/Impuestos]]</f>
        <v>311.99200000000002</v>
      </c>
    </row>
    <row r="30" spans="2:9" ht="24.95" customHeight="1">
      <c r="B30" s="46">
        <v>45064</v>
      </c>
      <c r="C30" s="46">
        <v>45064</v>
      </c>
      <c r="D30" s="13" t="s">
        <v>25</v>
      </c>
      <c r="E30" s="24" t="s">
        <v>311</v>
      </c>
      <c r="F30" s="25" t="s">
        <v>4</v>
      </c>
      <c r="G30" s="16">
        <v>10</v>
      </c>
      <c r="H30" s="17">
        <v>47.2</v>
      </c>
      <c r="I30" s="17">
        <f>Productos[[#This Row],[Existencia al 30-06-2024]]*Productos[[#This Row],[Costo C/Impuestos]]</f>
        <v>472</v>
      </c>
    </row>
    <row r="31" spans="2:9" ht="24.95" customHeight="1">
      <c r="B31" s="46">
        <v>45254</v>
      </c>
      <c r="C31" s="46">
        <v>45254</v>
      </c>
      <c r="D31" s="13" t="s">
        <v>26</v>
      </c>
      <c r="E31" s="28" t="s">
        <v>312</v>
      </c>
      <c r="F31" s="29" t="s">
        <v>4</v>
      </c>
      <c r="G31" s="16">
        <v>63</v>
      </c>
      <c r="H31" s="17">
        <v>20.001000000000001</v>
      </c>
      <c r="I31" s="17">
        <f>Productos[[#This Row],[Existencia al 30-06-2024]]*Productos[[#This Row],[Costo C/Impuestos]]</f>
        <v>1260.0630000000001</v>
      </c>
    </row>
    <row r="32" spans="2:9" ht="24.95" customHeight="1">
      <c r="B32" s="46">
        <v>45254</v>
      </c>
      <c r="C32" s="46">
        <v>45254</v>
      </c>
      <c r="D32" s="13" t="s">
        <v>27</v>
      </c>
      <c r="E32" s="24" t="s">
        <v>313</v>
      </c>
      <c r="F32" s="25" t="s">
        <v>4</v>
      </c>
      <c r="G32" s="16">
        <v>87</v>
      </c>
      <c r="H32" s="17">
        <v>53.1</v>
      </c>
      <c r="I32" s="17">
        <f>Productos[[#This Row],[Existencia al 30-06-2024]]*Productos[[#This Row],[Costo C/Impuestos]]</f>
        <v>4619.7</v>
      </c>
    </row>
    <row r="33" spans="2:9" ht="24.95" customHeight="1">
      <c r="B33" s="47">
        <v>45050</v>
      </c>
      <c r="C33" s="47">
        <v>45050</v>
      </c>
      <c r="D33" s="30" t="s">
        <v>49</v>
      </c>
      <c r="E33" s="14" t="s">
        <v>342</v>
      </c>
      <c r="F33" s="15" t="s">
        <v>4</v>
      </c>
      <c r="G33" s="16">
        <v>113</v>
      </c>
      <c r="H33" s="17">
        <v>300.89999999999998</v>
      </c>
      <c r="I33" s="17">
        <f>Productos[[#This Row],[Existencia al 30-06-2024]]*Productos[[#This Row],[Costo C/Impuestos]]</f>
        <v>34001.699999999997</v>
      </c>
    </row>
    <row r="34" spans="2:9" ht="24.95" customHeight="1">
      <c r="B34" s="46">
        <v>45141</v>
      </c>
      <c r="C34" s="46">
        <v>45141</v>
      </c>
      <c r="D34" s="13" t="s">
        <v>28</v>
      </c>
      <c r="E34" s="24" t="s">
        <v>314</v>
      </c>
      <c r="F34" s="25" t="s">
        <v>4</v>
      </c>
      <c r="G34" s="16">
        <v>51</v>
      </c>
      <c r="H34" s="17">
        <v>21.3108</v>
      </c>
      <c r="I34" s="17">
        <f>Productos[[#This Row],[Existencia al 30-06-2024]]*Productos[[#This Row],[Costo C/Impuestos]]</f>
        <v>1086.8507999999999</v>
      </c>
    </row>
    <row r="35" spans="2:9" ht="24.95" customHeight="1">
      <c r="B35" s="46">
        <v>42933</v>
      </c>
      <c r="C35" s="46">
        <v>42933</v>
      </c>
      <c r="D35" s="13" t="s">
        <v>29</v>
      </c>
      <c r="E35" s="28" t="s">
        <v>315</v>
      </c>
      <c r="F35" s="29" t="s">
        <v>4</v>
      </c>
      <c r="G35" s="16">
        <v>18</v>
      </c>
      <c r="H35" s="17">
        <v>177</v>
      </c>
      <c r="I35" s="17">
        <f>Productos[[#This Row],[Existencia al 30-06-2024]]*Productos[[#This Row],[Costo C/Impuestos]]</f>
        <v>3186</v>
      </c>
    </row>
    <row r="36" spans="2:9" ht="24.95" customHeight="1">
      <c r="B36" s="46">
        <v>44993</v>
      </c>
      <c r="C36" s="46">
        <v>44993</v>
      </c>
      <c r="D36" s="13" t="s">
        <v>139</v>
      </c>
      <c r="E36" s="24" t="s">
        <v>316</v>
      </c>
      <c r="F36" s="25" t="s">
        <v>4</v>
      </c>
      <c r="G36" s="16">
        <v>133</v>
      </c>
      <c r="H36" s="17">
        <v>19.820599999999999</v>
      </c>
      <c r="I36" s="17">
        <f>Productos[[#This Row],[Existencia al 30-06-2024]]*Productos[[#This Row],[Costo C/Impuestos]]</f>
        <v>2636.1397999999999</v>
      </c>
    </row>
    <row r="37" spans="2:9" ht="24.95" customHeight="1">
      <c r="B37" s="46">
        <v>45254</v>
      </c>
      <c r="C37" s="46">
        <v>45254</v>
      </c>
      <c r="D37" s="13" t="s">
        <v>30</v>
      </c>
      <c r="E37" s="31" t="s">
        <v>317</v>
      </c>
      <c r="F37" s="32" t="s">
        <v>4</v>
      </c>
      <c r="G37" s="16">
        <v>90</v>
      </c>
      <c r="H37" s="17">
        <v>3.4809999999999999</v>
      </c>
      <c r="I37" s="17">
        <f>Productos[[#This Row],[Existencia al 30-06-2024]]*Productos[[#This Row],[Costo C/Impuestos]]</f>
        <v>313.28999999999996</v>
      </c>
    </row>
    <row r="38" spans="2:9" ht="24.95" customHeight="1">
      <c r="B38" s="46">
        <v>43469</v>
      </c>
      <c r="C38" s="46">
        <v>43469</v>
      </c>
      <c r="D38" s="13" t="s">
        <v>153</v>
      </c>
      <c r="E38" s="24" t="s">
        <v>318</v>
      </c>
      <c r="F38" s="25" t="s">
        <v>4</v>
      </c>
      <c r="G38" s="16">
        <v>83</v>
      </c>
      <c r="H38" s="17">
        <v>9.0033999999999992</v>
      </c>
      <c r="I38" s="17">
        <f>Productos[[#This Row],[Existencia al 30-06-2024]]*Productos[[#This Row],[Costo C/Impuestos]]</f>
        <v>747.28219999999988</v>
      </c>
    </row>
    <row r="39" spans="2:9" ht="24.95" customHeight="1">
      <c r="B39" s="46">
        <v>44791</v>
      </c>
      <c r="C39" s="46">
        <v>44791</v>
      </c>
      <c r="D39" s="13" t="s">
        <v>154</v>
      </c>
      <c r="E39" s="24" t="s">
        <v>319</v>
      </c>
      <c r="F39" s="25" t="s">
        <v>4</v>
      </c>
      <c r="G39" s="16">
        <v>53</v>
      </c>
      <c r="H39" s="17">
        <v>13.688000000000001</v>
      </c>
      <c r="I39" s="17">
        <f>Productos[[#This Row],[Existencia al 30-06-2024]]*Productos[[#This Row],[Costo C/Impuestos]]</f>
        <v>725.46400000000006</v>
      </c>
    </row>
    <row r="40" spans="2:9" ht="24.95" customHeight="1">
      <c r="B40" s="46">
        <v>45254</v>
      </c>
      <c r="C40" s="46">
        <v>45254</v>
      </c>
      <c r="D40" s="13" t="s">
        <v>155</v>
      </c>
      <c r="E40" s="24" t="s">
        <v>320</v>
      </c>
      <c r="F40" s="25" t="s">
        <v>4</v>
      </c>
      <c r="G40" s="16">
        <v>92</v>
      </c>
      <c r="H40" s="17">
        <v>3.5001000000000002</v>
      </c>
      <c r="I40" s="17">
        <f>Productos[[#This Row],[Existencia al 30-06-2024]]*Productos[[#This Row],[Costo C/Impuestos]]</f>
        <v>322.00920000000002</v>
      </c>
    </row>
    <row r="41" spans="2:9" ht="24.95" customHeight="1">
      <c r="B41" s="46">
        <v>44628</v>
      </c>
      <c r="C41" s="46">
        <v>44628</v>
      </c>
      <c r="D41" s="13" t="s">
        <v>156</v>
      </c>
      <c r="E41" s="14" t="s">
        <v>415</v>
      </c>
      <c r="F41" s="15" t="s">
        <v>4</v>
      </c>
      <c r="G41" s="16">
        <v>10</v>
      </c>
      <c r="H41" s="17">
        <v>600.99800000000005</v>
      </c>
      <c r="I41" s="17">
        <f>Productos[[#This Row],[Existencia al 30-06-2024]]*Productos[[#This Row],[Costo C/Impuestos]]</f>
        <v>6009.9800000000005</v>
      </c>
    </row>
    <row r="42" spans="2:9" ht="24.95" customHeight="1">
      <c r="B42" s="46">
        <v>44020</v>
      </c>
      <c r="C42" s="46">
        <v>44020</v>
      </c>
      <c r="D42" s="13" t="s">
        <v>157</v>
      </c>
      <c r="E42" s="14" t="s">
        <v>416</v>
      </c>
      <c r="F42" s="15" t="s">
        <v>4</v>
      </c>
      <c r="G42" s="16">
        <v>9</v>
      </c>
      <c r="H42" s="17">
        <v>600.99800000000005</v>
      </c>
      <c r="I42" s="17">
        <f>Productos[[#This Row],[Existencia al 30-06-2024]]*Productos[[#This Row],[Costo C/Impuestos]]</f>
        <v>5408.982</v>
      </c>
    </row>
    <row r="43" spans="2:9" ht="24.95" customHeight="1">
      <c r="B43" s="46">
        <v>45254</v>
      </c>
      <c r="C43" s="46">
        <v>45254</v>
      </c>
      <c r="D43" s="13" t="s">
        <v>165</v>
      </c>
      <c r="E43" s="14" t="s">
        <v>321</v>
      </c>
      <c r="F43" s="15"/>
      <c r="G43" s="16">
        <v>4</v>
      </c>
      <c r="H43" s="17">
        <v>1369.8620000000001</v>
      </c>
      <c r="I43" s="17">
        <f>Productos[[#This Row],[Existencia al 30-06-2024]]*Productos[[#This Row],[Costo C/Impuestos]]</f>
        <v>5479.4480000000003</v>
      </c>
    </row>
    <row r="44" spans="2:9" ht="24.95" customHeight="1">
      <c r="B44" s="46">
        <v>42691</v>
      </c>
      <c r="C44" s="46">
        <v>42691</v>
      </c>
      <c r="D44" s="13" t="s">
        <v>31</v>
      </c>
      <c r="E44" s="14" t="s">
        <v>322</v>
      </c>
      <c r="F44" s="15" t="s">
        <v>4</v>
      </c>
      <c r="G44" s="16">
        <v>43</v>
      </c>
      <c r="H44" s="17">
        <v>20.65</v>
      </c>
      <c r="I44" s="17">
        <f>Productos[[#This Row],[Existencia al 30-06-2024]]*Productos[[#This Row],[Costo C/Impuestos]]</f>
        <v>887.94999999999993</v>
      </c>
    </row>
    <row r="45" spans="2:9" ht="24.95" customHeight="1">
      <c r="B45" s="46">
        <v>44883</v>
      </c>
      <c r="C45" s="46">
        <v>44883</v>
      </c>
      <c r="D45" s="13" t="s">
        <v>32</v>
      </c>
      <c r="E45" s="14" t="s">
        <v>323</v>
      </c>
      <c r="F45" s="15" t="s">
        <v>4</v>
      </c>
      <c r="G45" s="16">
        <v>3</v>
      </c>
      <c r="H45" s="17">
        <v>142.78</v>
      </c>
      <c r="I45" s="17">
        <f>Productos[[#This Row],[Existencia al 30-06-2024]]*Productos[[#This Row],[Costo C/Impuestos]]</f>
        <v>428.34000000000003</v>
      </c>
    </row>
    <row r="46" spans="2:9" ht="24.95" customHeight="1">
      <c r="B46" s="46">
        <v>45254</v>
      </c>
      <c r="C46" s="46">
        <v>45254</v>
      </c>
      <c r="D46" s="13" t="s">
        <v>34</v>
      </c>
      <c r="E46" s="21" t="s">
        <v>324</v>
      </c>
      <c r="F46" s="22" t="s">
        <v>4</v>
      </c>
      <c r="G46" s="16">
        <v>173</v>
      </c>
      <c r="H46" s="17">
        <v>124.2</v>
      </c>
      <c r="I46" s="17">
        <f>Productos[[#This Row],[Existencia al 30-06-2024]]*Productos[[#This Row],[Costo C/Impuestos]]</f>
        <v>21486.600000000002</v>
      </c>
    </row>
    <row r="47" spans="2:9" ht="24.95" customHeight="1">
      <c r="B47" s="46">
        <v>45254</v>
      </c>
      <c r="C47" s="46">
        <v>45254</v>
      </c>
      <c r="D47" s="13" t="s">
        <v>35</v>
      </c>
      <c r="E47" s="24" t="s">
        <v>325</v>
      </c>
      <c r="F47" s="25" t="s">
        <v>4</v>
      </c>
      <c r="G47" s="16">
        <v>1051</v>
      </c>
      <c r="H47" s="17">
        <v>3.54</v>
      </c>
      <c r="I47" s="17">
        <f>Productos[[#This Row],[Existencia al 30-06-2024]]*Productos[[#This Row],[Costo C/Impuestos]]</f>
        <v>3720.54</v>
      </c>
    </row>
    <row r="48" spans="2:9" ht="24.95" customHeight="1">
      <c r="B48" s="47">
        <v>44327</v>
      </c>
      <c r="C48" s="47">
        <v>44327</v>
      </c>
      <c r="D48" s="13" t="s">
        <v>36</v>
      </c>
      <c r="E48" s="31" t="s">
        <v>326</v>
      </c>
      <c r="F48" s="32" t="s">
        <v>4</v>
      </c>
      <c r="G48" s="16">
        <v>1060</v>
      </c>
      <c r="H48" s="17">
        <v>3.17503</v>
      </c>
      <c r="I48" s="17">
        <f>Productos[[#This Row],[Existencia al 30-06-2024]]*Productos[[#This Row],[Costo C/Impuestos]]</f>
        <v>3365.5318000000002</v>
      </c>
    </row>
    <row r="49" spans="2:9" ht="24.95" customHeight="1">
      <c r="B49" s="47">
        <v>44327</v>
      </c>
      <c r="C49" s="47">
        <v>44327</v>
      </c>
      <c r="D49" s="13" t="s">
        <v>166</v>
      </c>
      <c r="E49" s="14" t="s">
        <v>327</v>
      </c>
      <c r="F49" s="15" t="s">
        <v>4</v>
      </c>
      <c r="G49" s="16">
        <v>11</v>
      </c>
      <c r="H49" s="17">
        <v>56.003</v>
      </c>
      <c r="I49" s="17">
        <f>Productos[[#This Row],[Existencia al 30-06-2024]]*Productos[[#This Row],[Costo C/Impuestos]]</f>
        <v>616.03300000000002</v>
      </c>
    </row>
    <row r="50" spans="2:9" ht="24.95" customHeight="1">
      <c r="B50" s="46">
        <v>44883</v>
      </c>
      <c r="C50" s="46">
        <v>44883</v>
      </c>
      <c r="D50" s="13" t="s">
        <v>37</v>
      </c>
      <c r="E50" s="24" t="s">
        <v>328</v>
      </c>
      <c r="F50" s="25" t="s">
        <v>4</v>
      </c>
      <c r="G50" s="16">
        <v>45</v>
      </c>
      <c r="H50" s="17">
        <v>59</v>
      </c>
      <c r="I50" s="17">
        <f>Productos[[#This Row],[Existencia al 30-06-2024]]*Productos[[#This Row],[Costo C/Impuestos]]</f>
        <v>2655</v>
      </c>
    </row>
    <row r="51" spans="2:9" ht="24.95" customHeight="1">
      <c r="B51" s="46">
        <v>45254</v>
      </c>
      <c r="C51" s="46">
        <v>45254</v>
      </c>
      <c r="D51" s="13" t="s">
        <v>38</v>
      </c>
      <c r="E51" s="24" t="s">
        <v>329</v>
      </c>
      <c r="F51" s="25" t="s">
        <v>4</v>
      </c>
      <c r="G51" s="16">
        <v>2</v>
      </c>
      <c r="H51" s="17">
        <v>41.04</v>
      </c>
      <c r="I51" s="17">
        <f>Productos[[#This Row],[Existencia al 30-06-2024]]*Productos[[#This Row],[Costo C/Impuestos]]</f>
        <v>82.08</v>
      </c>
    </row>
    <row r="52" spans="2:9" ht="24.95" customHeight="1">
      <c r="B52" s="46">
        <v>44628</v>
      </c>
      <c r="C52" s="46">
        <v>44628</v>
      </c>
      <c r="D52" s="13" t="s">
        <v>39</v>
      </c>
      <c r="E52" s="24" t="s">
        <v>330</v>
      </c>
      <c r="F52" s="25" t="s">
        <v>4</v>
      </c>
      <c r="G52" s="16">
        <v>51</v>
      </c>
      <c r="H52" s="17">
        <v>112.1</v>
      </c>
      <c r="I52" s="17">
        <f>Productos[[#This Row],[Existencia al 30-06-2024]]*Productos[[#This Row],[Costo C/Impuestos]]</f>
        <v>5717.0999999999995</v>
      </c>
    </row>
    <row r="53" spans="2:9" ht="24.95" customHeight="1">
      <c r="B53" s="46">
        <v>45141</v>
      </c>
      <c r="C53" s="46">
        <v>45141</v>
      </c>
      <c r="D53" s="13" t="s">
        <v>40</v>
      </c>
      <c r="E53" s="24" t="s">
        <v>331</v>
      </c>
      <c r="F53" s="25" t="s">
        <v>4</v>
      </c>
      <c r="G53" s="16">
        <v>35</v>
      </c>
      <c r="H53" s="17">
        <v>85.054199999999994</v>
      </c>
      <c r="I53" s="17">
        <f>Productos[[#This Row],[Existencia al 30-06-2024]]*Productos[[#This Row],[Costo C/Impuestos]]</f>
        <v>2976.8969999999999</v>
      </c>
    </row>
    <row r="54" spans="2:9" ht="24.95" customHeight="1">
      <c r="B54" s="46">
        <v>44791</v>
      </c>
      <c r="C54" s="46">
        <v>44791</v>
      </c>
      <c r="D54" s="13" t="s">
        <v>129</v>
      </c>
      <c r="E54" s="24" t="s">
        <v>332</v>
      </c>
      <c r="F54" s="25" t="s">
        <v>4</v>
      </c>
      <c r="G54" s="16">
        <v>27</v>
      </c>
      <c r="H54" s="17">
        <v>141.6</v>
      </c>
      <c r="I54" s="17">
        <f>Productos[[#This Row],[Existencia al 30-06-2024]]*Productos[[#This Row],[Costo C/Impuestos]]</f>
        <v>3823.2</v>
      </c>
    </row>
    <row r="55" spans="2:9" ht="24.95" customHeight="1">
      <c r="B55" s="46">
        <v>45254</v>
      </c>
      <c r="C55" s="46">
        <v>45254</v>
      </c>
      <c r="D55" s="13" t="s">
        <v>146</v>
      </c>
      <c r="E55" s="14" t="s">
        <v>333</v>
      </c>
      <c r="F55" s="15" t="s">
        <v>4</v>
      </c>
      <c r="G55" s="16">
        <v>5</v>
      </c>
      <c r="H55" s="17">
        <v>70.563000000000002</v>
      </c>
      <c r="I55" s="17">
        <f>Productos[[#This Row],[Existencia al 30-06-2024]]*Productos[[#This Row],[Costo C/Impuestos]]</f>
        <v>352.815</v>
      </c>
    </row>
    <row r="56" spans="2:9" ht="24.95" customHeight="1">
      <c r="B56" s="46">
        <v>44501</v>
      </c>
      <c r="C56" s="46">
        <v>44501</v>
      </c>
      <c r="D56" s="13" t="s">
        <v>41</v>
      </c>
      <c r="E56" s="24" t="s">
        <v>334</v>
      </c>
      <c r="F56" s="25" t="s">
        <v>4</v>
      </c>
      <c r="G56" s="16">
        <v>9</v>
      </c>
      <c r="H56" s="17">
        <v>17.7</v>
      </c>
      <c r="I56" s="17">
        <f>Productos[[#This Row],[Existencia al 30-06-2024]]*Productos[[#This Row],[Costo C/Impuestos]]</f>
        <v>159.29999999999998</v>
      </c>
    </row>
    <row r="57" spans="2:9" ht="24.95" customHeight="1">
      <c r="B57" s="46">
        <v>43881</v>
      </c>
      <c r="C57" s="46">
        <v>43881</v>
      </c>
      <c r="D57" s="13" t="s">
        <v>42</v>
      </c>
      <c r="E57" s="24" t="s">
        <v>335</v>
      </c>
      <c r="F57" s="25" t="s">
        <v>4</v>
      </c>
      <c r="G57" s="16">
        <v>40</v>
      </c>
      <c r="H57" s="17">
        <v>47.2</v>
      </c>
      <c r="I57" s="17">
        <f>Productos[[#This Row],[Existencia al 30-06-2024]]*Productos[[#This Row],[Costo C/Impuestos]]</f>
        <v>1888</v>
      </c>
    </row>
    <row r="58" spans="2:9" ht="24.95" customHeight="1">
      <c r="B58" s="46">
        <v>44886</v>
      </c>
      <c r="C58" s="46">
        <v>44886</v>
      </c>
      <c r="D58" s="13" t="s">
        <v>43</v>
      </c>
      <c r="E58" s="24" t="s">
        <v>336</v>
      </c>
      <c r="F58" s="25" t="s">
        <v>4</v>
      </c>
      <c r="G58" s="16">
        <v>26</v>
      </c>
      <c r="H58" s="17">
        <v>501.5</v>
      </c>
      <c r="I58" s="17">
        <f>Productos[[#This Row],[Existencia al 30-06-2024]]*Productos[[#This Row],[Costo C/Impuestos]]</f>
        <v>13039</v>
      </c>
    </row>
    <row r="59" spans="2:9" ht="24.95" customHeight="1">
      <c r="B59" s="46">
        <v>45254</v>
      </c>
      <c r="C59" s="46">
        <v>45254</v>
      </c>
      <c r="D59" s="13" t="s">
        <v>44</v>
      </c>
      <c r="E59" s="14" t="s">
        <v>419</v>
      </c>
      <c r="F59" s="15" t="s">
        <v>4</v>
      </c>
      <c r="G59" s="16">
        <v>10</v>
      </c>
      <c r="H59" s="17">
        <v>62.091999999999999</v>
      </c>
      <c r="I59" s="17">
        <f>Productos[[#This Row],[Existencia al 30-06-2024]]*Productos[[#This Row],[Costo C/Impuestos]]</f>
        <v>620.91999999999996</v>
      </c>
    </row>
    <row r="60" spans="2:9" ht="24.95" customHeight="1">
      <c r="B60" s="46">
        <v>45254</v>
      </c>
      <c r="C60" s="46">
        <v>45254</v>
      </c>
      <c r="D60" s="13" t="s">
        <v>149</v>
      </c>
      <c r="E60" s="14" t="s">
        <v>417</v>
      </c>
      <c r="F60" s="15" t="s">
        <v>4</v>
      </c>
      <c r="G60" s="16">
        <v>7</v>
      </c>
      <c r="H60" s="17">
        <v>40.000999999999998</v>
      </c>
      <c r="I60" s="17">
        <f>Productos[[#This Row],[Existencia al 30-06-2024]]*Productos[[#This Row],[Costo C/Impuestos]]</f>
        <v>280.00700000000001</v>
      </c>
    </row>
    <row r="61" spans="2:9" ht="24.95" customHeight="1">
      <c r="B61" s="46">
        <v>45254</v>
      </c>
      <c r="C61" s="46">
        <v>45254</v>
      </c>
      <c r="D61" s="13" t="s">
        <v>45</v>
      </c>
      <c r="E61" s="24" t="s">
        <v>418</v>
      </c>
      <c r="F61" s="25" t="s">
        <v>4</v>
      </c>
      <c r="G61" s="16">
        <v>43</v>
      </c>
      <c r="H61" s="17">
        <v>31.27</v>
      </c>
      <c r="I61" s="17">
        <f>Productos[[#This Row],[Existencia al 30-06-2024]]*Productos[[#This Row],[Costo C/Impuestos]]</f>
        <v>1344.61</v>
      </c>
    </row>
    <row r="62" spans="2:9" ht="24.95" customHeight="1">
      <c r="B62" s="46">
        <v>42933</v>
      </c>
      <c r="C62" s="46">
        <v>42933</v>
      </c>
      <c r="D62" s="13" t="s">
        <v>48</v>
      </c>
      <c r="E62" s="24" t="s">
        <v>339</v>
      </c>
      <c r="F62" s="25" t="s">
        <v>4</v>
      </c>
      <c r="G62" s="16">
        <v>172</v>
      </c>
      <c r="H62" s="17">
        <v>6.1006</v>
      </c>
      <c r="I62" s="17">
        <f>Productos[[#This Row],[Existencia al 30-06-2024]]*Productos[[#This Row],[Costo C/Impuestos]]</f>
        <v>1049.3032000000001</v>
      </c>
    </row>
    <row r="63" spans="2:9" ht="24.95" customHeight="1">
      <c r="B63" s="47">
        <v>44458</v>
      </c>
      <c r="C63" s="47">
        <v>44458</v>
      </c>
      <c r="D63" s="20" t="s">
        <v>160</v>
      </c>
      <c r="E63" s="21" t="s">
        <v>340</v>
      </c>
      <c r="F63" s="22" t="s">
        <v>4</v>
      </c>
      <c r="G63" s="16">
        <v>2</v>
      </c>
      <c r="H63" s="17">
        <v>2360</v>
      </c>
      <c r="I63" s="17">
        <f>Productos[[#This Row],[Existencia al 30-06-2024]]*Productos[[#This Row],[Costo C/Impuestos]]</f>
        <v>4720</v>
      </c>
    </row>
    <row r="64" spans="2:9" ht="24.95" customHeight="1">
      <c r="B64" s="46">
        <v>44322</v>
      </c>
      <c r="C64" s="46">
        <v>44322</v>
      </c>
      <c r="D64" s="13" t="s">
        <v>167</v>
      </c>
      <c r="E64" s="14" t="s">
        <v>341</v>
      </c>
      <c r="F64" s="15" t="s">
        <v>4</v>
      </c>
      <c r="G64" s="16">
        <v>2</v>
      </c>
      <c r="H64" s="17">
        <v>127.44</v>
      </c>
      <c r="I64" s="17">
        <f>Productos[[#This Row],[Existencia al 30-06-2024]]*Productos[[#This Row],[Costo C/Impuestos]]</f>
        <v>254.88</v>
      </c>
    </row>
    <row r="65" spans="2:9" ht="24.95" customHeight="1">
      <c r="B65" s="47">
        <v>45281</v>
      </c>
      <c r="C65" s="47">
        <v>45281</v>
      </c>
      <c r="D65" s="13" t="s">
        <v>50</v>
      </c>
      <c r="E65" s="33" t="s">
        <v>343</v>
      </c>
      <c r="F65" s="34" t="s">
        <v>4</v>
      </c>
      <c r="G65" s="16">
        <v>579</v>
      </c>
      <c r="H65" s="17">
        <v>8.1669999999999998</v>
      </c>
      <c r="I65" s="17">
        <f>Productos[[#This Row],[Existencia al 30-06-2024]]*Productos[[#This Row],[Costo C/Impuestos]]</f>
        <v>4728.6930000000002</v>
      </c>
    </row>
    <row r="66" spans="2:9" ht="24.95" customHeight="1">
      <c r="B66" s="46">
        <v>44886</v>
      </c>
      <c r="C66" s="46">
        <v>44886</v>
      </c>
      <c r="D66" s="13" t="s">
        <v>51</v>
      </c>
      <c r="E66" s="33" t="s">
        <v>344</v>
      </c>
      <c r="F66" s="34" t="s">
        <v>4</v>
      </c>
      <c r="G66" s="16">
        <v>21</v>
      </c>
      <c r="H66" s="17">
        <v>17.7</v>
      </c>
      <c r="I66" s="17">
        <f>Productos[[#This Row],[Existencia al 30-06-2024]]*Productos[[#This Row],[Costo C/Impuestos]]</f>
        <v>371.7</v>
      </c>
    </row>
    <row r="67" spans="2:9" ht="24.95" customHeight="1">
      <c r="B67" s="46">
        <v>44883</v>
      </c>
      <c r="C67" s="46">
        <v>44883</v>
      </c>
      <c r="D67" s="13" t="s">
        <v>52</v>
      </c>
      <c r="E67" s="33" t="s">
        <v>345</v>
      </c>
      <c r="F67" s="34" t="s">
        <v>4</v>
      </c>
      <c r="G67" s="16">
        <v>109</v>
      </c>
      <c r="H67" s="17">
        <v>9.2157999999999998</v>
      </c>
      <c r="I67" s="17">
        <f>Productos[[#This Row],[Existencia al 30-06-2024]]*Productos[[#This Row],[Costo C/Impuestos]]</f>
        <v>1004.5222</v>
      </c>
    </row>
    <row r="68" spans="2:9" ht="24.95" customHeight="1">
      <c r="B68" s="46">
        <v>45254</v>
      </c>
      <c r="C68" s="46">
        <v>45254</v>
      </c>
      <c r="D68" s="13" t="s">
        <v>53</v>
      </c>
      <c r="E68" s="24" t="s">
        <v>54</v>
      </c>
      <c r="F68" s="25" t="s">
        <v>4</v>
      </c>
      <c r="G68" s="16">
        <v>213</v>
      </c>
      <c r="H68" s="17">
        <v>4.6256000000000004</v>
      </c>
      <c r="I68" s="17">
        <f>Productos[[#This Row],[Existencia al 30-06-2024]]*Productos[[#This Row],[Costo C/Impuestos]]</f>
        <v>985.25280000000009</v>
      </c>
    </row>
    <row r="69" spans="2:9" ht="24.95" customHeight="1">
      <c r="B69" s="46">
        <v>44501</v>
      </c>
      <c r="C69" s="46">
        <v>44501</v>
      </c>
      <c r="D69" s="13" t="s">
        <v>55</v>
      </c>
      <c r="E69" s="24" t="s">
        <v>56</v>
      </c>
      <c r="F69" s="25" t="s">
        <v>4</v>
      </c>
      <c r="G69" s="16">
        <v>91</v>
      </c>
      <c r="H69" s="17">
        <v>56.05</v>
      </c>
      <c r="I69" s="17">
        <f>Productos[[#This Row],[Existencia al 30-06-2024]]*Productos[[#This Row],[Costo C/Impuestos]]</f>
        <v>5100.55</v>
      </c>
    </row>
    <row r="70" spans="2:9" ht="24.95" customHeight="1">
      <c r="B70" s="46">
        <v>44501</v>
      </c>
      <c r="C70" s="46">
        <v>44501</v>
      </c>
      <c r="D70" s="13" t="s">
        <v>7</v>
      </c>
      <c r="E70" s="24" t="s">
        <v>57</v>
      </c>
      <c r="F70" s="25" t="s">
        <v>4</v>
      </c>
      <c r="G70" s="16">
        <v>120</v>
      </c>
      <c r="H70" s="17">
        <v>19.027999999999999</v>
      </c>
      <c r="I70" s="17">
        <f>Productos[[#This Row],[Existencia al 30-06-2024]]*Productos[[#This Row],[Costo C/Impuestos]]</f>
        <v>2283.3599999999997</v>
      </c>
    </row>
    <row r="71" spans="2:9" ht="24.95" customHeight="1">
      <c r="B71" s="46">
        <v>44501</v>
      </c>
      <c r="C71" s="46">
        <v>44501</v>
      </c>
      <c r="D71" s="13" t="s">
        <v>58</v>
      </c>
      <c r="E71" s="24" t="s">
        <v>346</v>
      </c>
      <c r="F71" s="25" t="s">
        <v>4</v>
      </c>
      <c r="G71" s="16">
        <v>2</v>
      </c>
      <c r="H71" s="17">
        <v>145.005</v>
      </c>
      <c r="I71" s="17">
        <f>Productos[[#This Row],[Existencia al 30-06-2024]]*Productos[[#This Row],[Costo C/Impuestos]]</f>
        <v>290.01</v>
      </c>
    </row>
    <row r="72" spans="2:9" ht="24.95" customHeight="1">
      <c r="B72" s="46">
        <v>44628</v>
      </c>
      <c r="C72" s="46">
        <v>44628</v>
      </c>
      <c r="D72" s="13" t="s">
        <v>59</v>
      </c>
      <c r="E72" s="24" t="s">
        <v>347</v>
      </c>
      <c r="F72" s="25" t="s">
        <v>4</v>
      </c>
      <c r="G72" s="16">
        <v>178</v>
      </c>
      <c r="H72" s="17">
        <v>224.9906</v>
      </c>
      <c r="I72" s="17">
        <f>Productos[[#This Row],[Existencia al 30-06-2024]]*Productos[[#This Row],[Costo C/Impuestos]]</f>
        <v>40048.326800000003</v>
      </c>
    </row>
    <row r="73" spans="2:9" ht="24.95" customHeight="1">
      <c r="B73" s="46">
        <v>43186</v>
      </c>
      <c r="C73" s="46">
        <v>43186</v>
      </c>
      <c r="D73" s="13" t="s">
        <v>130</v>
      </c>
      <c r="E73" s="24" t="s">
        <v>60</v>
      </c>
      <c r="F73" s="25" t="s">
        <v>4</v>
      </c>
      <c r="G73" s="16">
        <v>56</v>
      </c>
      <c r="H73" s="17">
        <v>13.029</v>
      </c>
      <c r="I73" s="17">
        <f>Productos[[#This Row],[Existencia al 30-06-2024]]*Productos[[#This Row],[Costo C/Impuestos]]</f>
        <v>729.62400000000002</v>
      </c>
    </row>
    <row r="74" spans="2:9" ht="24.95" customHeight="1">
      <c r="B74" s="46">
        <v>43186</v>
      </c>
      <c r="C74" s="46">
        <v>43186</v>
      </c>
      <c r="D74" s="13" t="s">
        <v>61</v>
      </c>
      <c r="E74" s="14" t="s">
        <v>348</v>
      </c>
      <c r="F74" s="15" t="s">
        <v>4</v>
      </c>
      <c r="G74" s="16">
        <v>18</v>
      </c>
      <c r="H74" s="17">
        <v>9.0002999999999993</v>
      </c>
      <c r="I74" s="17">
        <f>Productos[[#This Row],[Existencia al 30-06-2024]]*Productos[[#This Row],[Costo C/Impuestos]]</f>
        <v>162.00539999999998</v>
      </c>
    </row>
    <row r="75" spans="2:9" ht="24.95" customHeight="1">
      <c r="B75" s="46">
        <v>43186</v>
      </c>
      <c r="C75" s="46">
        <v>43186</v>
      </c>
      <c r="D75" s="13" t="s">
        <v>131</v>
      </c>
      <c r="E75" s="24" t="s">
        <v>349</v>
      </c>
      <c r="F75" s="25" t="s">
        <v>4</v>
      </c>
      <c r="G75" s="16">
        <v>48</v>
      </c>
      <c r="H75" s="17">
        <v>54.079300000000003</v>
      </c>
      <c r="I75" s="17">
        <f>Productos[[#This Row],[Existencia al 30-06-2024]]*Productos[[#This Row],[Costo C/Impuestos]]</f>
        <v>2595.8064000000004</v>
      </c>
    </row>
    <row r="76" spans="2:9" ht="24.95" customHeight="1">
      <c r="B76" s="46">
        <v>44547</v>
      </c>
      <c r="C76" s="46">
        <v>44547</v>
      </c>
      <c r="D76" s="13" t="s">
        <v>134</v>
      </c>
      <c r="E76" s="24" t="s">
        <v>350</v>
      </c>
      <c r="F76" s="25" t="s">
        <v>4</v>
      </c>
      <c r="G76" s="16">
        <v>1</v>
      </c>
      <c r="H76" s="17">
        <v>9</v>
      </c>
      <c r="I76" s="17">
        <f>Productos[[#This Row],[Existencia al 30-06-2024]]*Productos[[#This Row],[Costo C/Impuestos]]</f>
        <v>9</v>
      </c>
    </row>
    <row r="77" spans="2:9" ht="24.95" customHeight="1">
      <c r="B77" s="46">
        <v>44547</v>
      </c>
      <c r="C77" s="46">
        <v>44547</v>
      </c>
      <c r="D77" s="13" t="s">
        <v>132</v>
      </c>
      <c r="E77" s="14" t="s">
        <v>351</v>
      </c>
      <c r="F77" s="15" t="s">
        <v>4</v>
      </c>
      <c r="G77" s="16">
        <v>53</v>
      </c>
      <c r="H77" s="17">
        <v>54.0794</v>
      </c>
      <c r="I77" s="17">
        <f>Productos[[#This Row],[Existencia al 30-06-2024]]*Productos[[#This Row],[Costo C/Impuestos]]</f>
        <v>2866.2082</v>
      </c>
    </row>
    <row r="78" spans="2:9" ht="24.95" customHeight="1">
      <c r="B78" s="46">
        <v>44547</v>
      </c>
      <c r="C78" s="46">
        <v>44547</v>
      </c>
      <c r="D78" s="13" t="s">
        <v>135</v>
      </c>
      <c r="E78" s="24" t="s">
        <v>352</v>
      </c>
      <c r="F78" s="25" t="s">
        <v>4</v>
      </c>
      <c r="G78" s="16">
        <v>30</v>
      </c>
      <c r="H78" s="17">
        <v>9.0001999999999995</v>
      </c>
      <c r="I78" s="17">
        <f>Productos[[#This Row],[Existencia al 30-06-2024]]*Productos[[#This Row],[Costo C/Impuestos]]</f>
        <v>270.00599999999997</v>
      </c>
    </row>
    <row r="79" spans="2:9" ht="24.95" customHeight="1">
      <c r="B79" s="46">
        <v>44579</v>
      </c>
      <c r="C79" s="46">
        <v>44579</v>
      </c>
      <c r="D79" s="13" t="s">
        <v>133</v>
      </c>
      <c r="E79" s="24" t="s">
        <v>62</v>
      </c>
      <c r="F79" s="25" t="s">
        <v>4</v>
      </c>
      <c r="G79" s="16">
        <v>43</v>
      </c>
      <c r="H79" s="17">
        <v>23.694500000000001</v>
      </c>
      <c r="I79" s="17">
        <f>Productos[[#This Row],[Existencia al 30-06-2024]]*Productos[[#This Row],[Costo C/Impuestos]]</f>
        <v>1018.8635</v>
      </c>
    </row>
    <row r="80" spans="2:9" ht="24.95" customHeight="1">
      <c r="B80" s="46">
        <v>44014</v>
      </c>
      <c r="C80" s="46">
        <v>44014</v>
      </c>
      <c r="D80" s="13" t="s">
        <v>168</v>
      </c>
      <c r="E80" s="14" t="s">
        <v>353</v>
      </c>
      <c r="F80" s="15" t="s">
        <v>4</v>
      </c>
      <c r="G80" s="16">
        <v>0</v>
      </c>
      <c r="H80" s="17">
        <v>1230.74</v>
      </c>
      <c r="I80" s="17">
        <f>Productos[[#This Row],[Existencia al 30-06-2024]]*Productos[[#This Row],[Costo C/Impuestos]]</f>
        <v>0</v>
      </c>
    </row>
    <row r="81" spans="2:9" ht="24.95" customHeight="1">
      <c r="B81" s="46">
        <v>44579</v>
      </c>
      <c r="C81" s="46">
        <v>44579</v>
      </c>
      <c r="D81" s="13" t="s">
        <v>169</v>
      </c>
      <c r="E81" s="14" t="s">
        <v>354</v>
      </c>
      <c r="F81" s="15" t="s">
        <v>4</v>
      </c>
      <c r="G81" s="16">
        <v>0</v>
      </c>
      <c r="H81" s="17">
        <v>175.23</v>
      </c>
      <c r="I81" s="17">
        <f>Productos[[#This Row],[Existencia al 30-06-2024]]*Productos[[#This Row],[Costo C/Impuestos]]</f>
        <v>0</v>
      </c>
    </row>
    <row r="82" spans="2:9" ht="24.95" customHeight="1">
      <c r="B82" s="46">
        <v>44547</v>
      </c>
      <c r="C82" s="46">
        <v>44547</v>
      </c>
      <c r="D82" s="13" t="s">
        <v>170</v>
      </c>
      <c r="E82" s="14" t="s">
        <v>355</v>
      </c>
      <c r="F82" s="15" t="s">
        <v>4</v>
      </c>
      <c r="G82" s="16">
        <v>0</v>
      </c>
      <c r="H82" s="17">
        <v>2124</v>
      </c>
      <c r="I82" s="17">
        <f>Productos[[#This Row],[Existencia al 30-06-2024]]*Productos[[#This Row],[Costo C/Impuestos]]</f>
        <v>0</v>
      </c>
    </row>
    <row r="83" spans="2:9" ht="24.95" customHeight="1">
      <c r="B83" s="46">
        <v>44547</v>
      </c>
      <c r="C83" s="46">
        <v>44547</v>
      </c>
      <c r="D83" s="13" t="s">
        <v>171</v>
      </c>
      <c r="E83" s="14" t="s">
        <v>356</v>
      </c>
      <c r="F83" s="15" t="s">
        <v>4</v>
      </c>
      <c r="G83" s="16">
        <v>0</v>
      </c>
      <c r="H83" s="17">
        <v>128.62</v>
      </c>
      <c r="I83" s="17">
        <f>Productos[[#This Row],[Existencia al 30-06-2024]]*Productos[[#This Row],[Costo C/Impuestos]]</f>
        <v>0</v>
      </c>
    </row>
    <row r="84" spans="2:9" ht="24.95" customHeight="1">
      <c r="B84" s="46">
        <v>44547</v>
      </c>
      <c r="C84" s="46">
        <v>44547</v>
      </c>
      <c r="D84" s="13" t="s">
        <v>63</v>
      </c>
      <c r="E84" s="14" t="s">
        <v>357</v>
      </c>
      <c r="F84" s="15" t="s">
        <v>4</v>
      </c>
      <c r="G84" s="16">
        <v>3</v>
      </c>
      <c r="H84" s="17">
        <v>531</v>
      </c>
      <c r="I84" s="17">
        <f>Productos[[#This Row],[Existencia al 30-06-2024]]*Productos[[#This Row],[Costo C/Impuestos]]</f>
        <v>1593</v>
      </c>
    </row>
    <row r="85" spans="2:9" ht="24.95" customHeight="1">
      <c r="B85" s="46">
        <v>44547</v>
      </c>
      <c r="C85" s="46">
        <v>44547</v>
      </c>
      <c r="D85" s="13" t="s">
        <v>64</v>
      </c>
      <c r="E85" s="14" t="s">
        <v>358</v>
      </c>
      <c r="F85" s="15" t="s">
        <v>4</v>
      </c>
      <c r="G85" s="16">
        <v>16</v>
      </c>
      <c r="H85" s="17">
        <v>4019.08</v>
      </c>
      <c r="I85" s="17">
        <f>Productos[[#This Row],[Existencia al 30-06-2024]]*Productos[[#This Row],[Costo C/Impuestos]]</f>
        <v>64305.279999999999</v>
      </c>
    </row>
    <row r="86" spans="2:9" ht="24.95" customHeight="1">
      <c r="B86" s="46">
        <v>44014</v>
      </c>
      <c r="C86" s="46">
        <v>44014</v>
      </c>
      <c r="D86" s="23" t="s">
        <v>124</v>
      </c>
      <c r="E86" s="21" t="s">
        <v>359</v>
      </c>
      <c r="F86" s="22" t="s">
        <v>4</v>
      </c>
      <c r="G86" s="16">
        <v>2</v>
      </c>
      <c r="H86" s="17">
        <v>1693.3</v>
      </c>
      <c r="I86" s="17">
        <f>Productos[[#This Row],[Existencia al 30-06-2024]]*Productos[[#This Row],[Costo C/Impuestos]]</f>
        <v>3386.6</v>
      </c>
    </row>
    <row r="87" spans="2:9" ht="24.95" customHeight="1">
      <c r="B87" s="46">
        <v>44014</v>
      </c>
      <c r="C87" s="46">
        <v>44014</v>
      </c>
      <c r="D87" s="13" t="s">
        <v>65</v>
      </c>
      <c r="E87" s="35" t="s">
        <v>360</v>
      </c>
      <c r="F87" s="36" t="s">
        <v>4</v>
      </c>
      <c r="G87" s="16">
        <v>0</v>
      </c>
      <c r="H87" s="17">
        <v>354</v>
      </c>
      <c r="I87" s="17">
        <f>Productos[[#This Row],[Existencia al 30-06-2024]]*Productos[[#This Row],[Costo C/Impuestos]]</f>
        <v>0</v>
      </c>
    </row>
    <row r="88" spans="2:9" ht="24.95" customHeight="1">
      <c r="B88" s="46">
        <v>44675</v>
      </c>
      <c r="C88" s="46">
        <v>44675</v>
      </c>
      <c r="D88" s="13" t="s">
        <v>162</v>
      </c>
      <c r="E88" s="14" t="s">
        <v>361</v>
      </c>
      <c r="F88" s="15" t="s">
        <v>19</v>
      </c>
      <c r="G88" s="16">
        <v>10</v>
      </c>
      <c r="H88" s="17">
        <v>485.995</v>
      </c>
      <c r="I88" s="17">
        <f>Productos[[#This Row],[Existencia al 30-06-2024]]*Productos[[#This Row],[Costo C/Impuestos]]</f>
        <v>4859.95</v>
      </c>
    </row>
    <row r="89" spans="2:9" ht="24.95" customHeight="1">
      <c r="B89" s="46">
        <v>45254</v>
      </c>
      <c r="C89" s="46">
        <v>45254</v>
      </c>
      <c r="D89" s="13" t="s">
        <v>69</v>
      </c>
      <c r="E89" s="24" t="s">
        <v>70</v>
      </c>
      <c r="F89" s="25" t="s">
        <v>4</v>
      </c>
      <c r="G89" s="16">
        <v>159</v>
      </c>
      <c r="H89" s="17">
        <v>22.528099999999998</v>
      </c>
      <c r="I89" s="17">
        <f>Productos[[#This Row],[Existencia al 30-06-2024]]*Productos[[#This Row],[Costo C/Impuestos]]</f>
        <v>3581.9678999999996</v>
      </c>
    </row>
    <row r="90" spans="2:9" ht="24.95" customHeight="1">
      <c r="B90" s="46">
        <v>44883</v>
      </c>
      <c r="C90" s="46">
        <v>44883</v>
      </c>
      <c r="D90" s="13" t="s">
        <v>71</v>
      </c>
      <c r="E90" s="24" t="s">
        <v>362</v>
      </c>
      <c r="F90" s="25" t="s">
        <v>4</v>
      </c>
      <c r="G90" s="16">
        <v>100</v>
      </c>
      <c r="H90" s="17">
        <v>41.064</v>
      </c>
      <c r="I90" s="17">
        <f>Productos[[#This Row],[Existencia al 30-06-2024]]*Productos[[#This Row],[Costo C/Impuestos]]</f>
        <v>4106.3999999999996</v>
      </c>
    </row>
    <row r="91" spans="2:9" ht="24.95" customHeight="1">
      <c r="B91" s="46">
        <v>44501</v>
      </c>
      <c r="C91" s="46">
        <v>44501</v>
      </c>
      <c r="D91" s="13" t="s">
        <v>72</v>
      </c>
      <c r="E91" s="14" t="s">
        <v>363</v>
      </c>
      <c r="F91" s="15" t="s">
        <v>4</v>
      </c>
      <c r="G91" s="16">
        <v>7</v>
      </c>
      <c r="H91" s="17">
        <v>226.006</v>
      </c>
      <c r="I91" s="17">
        <f>Productos[[#This Row],[Existencia al 30-06-2024]]*Productos[[#This Row],[Costo C/Impuestos]]</f>
        <v>1582.0419999999999</v>
      </c>
    </row>
    <row r="92" spans="2:9" ht="24.95" customHeight="1">
      <c r="B92" s="46">
        <v>44158</v>
      </c>
      <c r="C92" s="46">
        <v>44158</v>
      </c>
      <c r="D92" s="13" t="s">
        <v>73</v>
      </c>
      <c r="E92" s="18" t="s">
        <v>364</v>
      </c>
      <c r="F92" s="19" t="s">
        <v>4</v>
      </c>
      <c r="G92" s="16">
        <v>9</v>
      </c>
      <c r="H92" s="17">
        <v>242.99799999999999</v>
      </c>
      <c r="I92" s="17">
        <f>Productos[[#This Row],[Existencia al 30-06-2024]]*Productos[[#This Row],[Costo C/Impuestos]]</f>
        <v>2186.982</v>
      </c>
    </row>
    <row r="93" spans="2:9" ht="24.95" customHeight="1">
      <c r="B93" s="46">
        <v>45254</v>
      </c>
      <c r="C93" s="46">
        <v>45254</v>
      </c>
      <c r="D93" s="13" t="s">
        <v>74</v>
      </c>
      <c r="E93" s="14" t="s">
        <v>75</v>
      </c>
      <c r="F93" s="15" t="s">
        <v>4</v>
      </c>
      <c r="G93" s="16">
        <v>1</v>
      </c>
      <c r="H93" s="17">
        <v>364.6</v>
      </c>
      <c r="I93" s="17">
        <f>Productos[[#This Row],[Existencia al 30-06-2024]]*Productos[[#This Row],[Costo C/Impuestos]]</f>
        <v>364.6</v>
      </c>
    </row>
    <row r="94" spans="2:9" ht="24.95" customHeight="1">
      <c r="B94" s="46">
        <v>44628</v>
      </c>
      <c r="C94" s="46">
        <v>44628</v>
      </c>
      <c r="D94" s="13" t="s">
        <v>76</v>
      </c>
      <c r="E94" s="21" t="s">
        <v>77</v>
      </c>
      <c r="F94" s="22" t="s">
        <v>4</v>
      </c>
      <c r="G94" s="16">
        <v>5</v>
      </c>
      <c r="H94" s="17">
        <v>295</v>
      </c>
      <c r="I94" s="17">
        <f>Productos[[#This Row],[Existencia al 30-06-2024]]*Productos[[#This Row],[Costo C/Impuestos]]</f>
        <v>1475</v>
      </c>
    </row>
    <row r="95" spans="2:9" ht="24.95" customHeight="1">
      <c r="B95" s="46">
        <v>44579</v>
      </c>
      <c r="C95" s="46">
        <v>44579</v>
      </c>
      <c r="D95" s="13" t="s">
        <v>151</v>
      </c>
      <c r="E95" s="14" t="s">
        <v>78</v>
      </c>
      <c r="F95" s="15" t="s">
        <v>4</v>
      </c>
      <c r="G95" s="16">
        <v>5</v>
      </c>
      <c r="H95" s="17">
        <v>295</v>
      </c>
      <c r="I95" s="17">
        <f>Productos[[#This Row],[Existencia al 30-06-2024]]*Productos[[#This Row],[Costo C/Impuestos]]</f>
        <v>1475</v>
      </c>
    </row>
    <row r="96" spans="2:9" ht="24.95" customHeight="1">
      <c r="B96" s="46">
        <v>44579</v>
      </c>
      <c r="C96" s="46">
        <v>44579</v>
      </c>
      <c r="D96" s="13" t="s">
        <v>152</v>
      </c>
      <c r="E96" s="18" t="s">
        <v>365</v>
      </c>
      <c r="F96" s="19" t="s">
        <v>4</v>
      </c>
      <c r="G96" s="16">
        <v>0</v>
      </c>
      <c r="H96" s="17">
        <v>1.03</v>
      </c>
      <c r="I96" s="17">
        <f>Productos[[#This Row],[Existencia al 30-06-2024]]*Productos[[#This Row],[Costo C/Impuestos]]</f>
        <v>0</v>
      </c>
    </row>
    <row r="97" spans="2:9" ht="24.95" customHeight="1">
      <c r="B97" s="46">
        <v>44329</v>
      </c>
      <c r="C97" s="46">
        <v>44329</v>
      </c>
      <c r="D97" s="13" t="s">
        <v>15</v>
      </c>
      <c r="E97" s="14" t="s">
        <v>366</v>
      </c>
      <c r="F97" s="15" t="s">
        <v>4</v>
      </c>
      <c r="G97" s="16">
        <v>0</v>
      </c>
      <c r="H97" s="17">
        <v>1864.4</v>
      </c>
      <c r="I97" s="17">
        <f>Productos[[#This Row],[Existencia al 30-06-2024]]*Productos[[#This Row],[Costo C/Impuestos]]</f>
        <v>0</v>
      </c>
    </row>
    <row r="98" spans="2:9" ht="24.95" customHeight="1">
      <c r="B98" s="46">
        <v>45254</v>
      </c>
      <c r="C98" s="46">
        <v>45254</v>
      </c>
      <c r="D98" s="13" t="s">
        <v>163</v>
      </c>
      <c r="E98" s="14" t="s">
        <v>367</v>
      </c>
      <c r="F98" s="15" t="s">
        <v>4</v>
      </c>
      <c r="G98" s="16">
        <v>3</v>
      </c>
      <c r="H98" s="17">
        <v>2145.2399999999998</v>
      </c>
      <c r="I98" s="17">
        <f>Productos[[#This Row],[Existencia al 30-06-2024]]*Productos[[#This Row],[Costo C/Impuestos]]</f>
        <v>6435.7199999999993</v>
      </c>
    </row>
    <row r="99" spans="2:9" ht="24.95" customHeight="1">
      <c r="B99" s="46">
        <v>44327</v>
      </c>
      <c r="C99" s="46">
        <v>44327</v>
      </c>
      <c r="D99" s="13" t="s">
        <v>161</v>
      </c>
      <c r="E99" s="14" t="s">
        <v>80</v>
      </c>
      <c r="F99" s="15" t="s">
        <v>4</v>
      </c>
      <c r="G99" s="16">
        <v>308</v>
      </c>
      <c r="H99" s="17">
        <v>29.5</v>
      </c>
      <c r="I99" s="17">
        <f>Productos[[#This Row],[Existencia al 30-06-2024]]*Productos[[#This Row],[Costo C/Impuestos]]</f>
        <v>9086</v>
      </c>
    </row>
    <row r="100" spans="2:9" ht="24.95" customHeight="1">
      <c r="B100" s="46">
        <v>45141</v>
      </c>
      <c r="C100" s="46">
        <v>45141</v>
      </c>
      <c r="D100" s="13" t="s">
        <v>81</v>
      </c>
      <c r="E100" s="24" t="s">
        <v>368</v>
      </c>
      <c r="F100" s="25" t="s">
        <v>4</v>
      </c>
      <c r="G100" s="16">
        <v>15</v>
      </c>
      <c r="H100" s="17">
        <v>35.4</v>
      </c>
      <c r="I100" s="17">
        <f>Productos[[#This Row],[Existencia al 30-06-2024]]*Productos[[#This Row],[Costo C/Impuestos]]</f>
        <v>531</v>
      </c>
    </row>
    <row r="101" spans="2:9" ht="24.95" customHeight="1">
      <c r="B101" s="46">
        <v>44386</v>
      </c>
      <c r="C101" s="46">
        <v>44386</v>
      </c>
      <c r="D101" s="23" t="s">
        <v>68</v>
      </c>
      <c r="E101" s="14" t="s">
        <v>371</v>
      </c>
      <c r="F101" s="15" t="s">
        <v>4</v>
      </c>
      <c r="G101" s="16">
        <v>2</v>
      </c>
      <c r="H101" s="17">
        <v>5900</v>
      </c>
      <c r="I101" s="17">
        <f>Productos[[#This Row],[Existencia al 30-06-2024]]*Productos[[#This Row],[Costo C/Impuestos]]</f>
        <v>11800</v>
      </c>
    </row>
    <row r="102" spans="2:9" ht="24.95" customHeight="1">
      <c r="B102" s="46">
        <v>44386</v>
      </c>
      <c r="C102" s="46">
        <v>44386</v>
      </c>
      <c r="D102" s="13" t="s">
        <v>82</v>
      </c>
      <c r="E102" s="24" t="s">
        <v>369</v>
      </c>
      <c r="F102" s="25" t="s">
        <v>4</v>
      </c>
      <c r="G102" s="16">
        <v>25</v>
      </c>
      <c r="H102" s="17">
        <v>141.6</v>
      </c>
      <c r="I102" s="17">
        <f>Productos[[#This Row],[Existencia al 30-06-2024]]*Productos[[#This Row],[Costo C/Impuestos]]</f>
        <v>3540</v>
      </c>
    </row>
    <row r="103" spans="2:9" ht="24.95" customHeight="1">
      <c r="B103" s="46">
        <v>44895</v>
      </c>
      <c r="C103" s="46">
        <v>44895</v>
      </c>
      <c r="D103" s="13" t="s">
        <v>172</v>
      </c>
      <c r="E103" s="14" t="s">
        <v>370</v>
      </c>
      <c r="F103" s="15" t="s">
        <v>4</v>
      </c>
      <c r="G103" s="16">
        <v>2</v>
      </c>
      <c r="H103" s="17">
        <v>181.13</v>
      </c>
      <c r="I103" s="17">
        <f>Productos[[#This Row],[Existencia al 30-06-2024]]*Productos[[#This Row],[Costo C/Impuestos]]</f>
        <v>362.26</v>
      </c>
    </row>
    <row r="104" spans="2:9" ht="24.95" customHeight="1">
      <c r="B104" s="46">
        <v>44895</v>
      </c>
      <c r="C104" s="46">
        <v>44895</v>
      </c>
      <c r="D104" s="13" t="s">
        <v>84</v>
      </c>
      <c r="E104" s="14" t="s">
        <v>373</v>
      </c>
      <c r="F104" s="15" t="s">
        <v>4</v>
      </c>
      <c r="G104" s="16">
        <v>72</v>
      </c>
      <c r="H104" s="17">
        <v>27.04</v>
      </c>
      <c r="I104" s="17">
        <f>Productos[[#This Row],[Existencia al 30-06-2024]]*Productos[[#This Row],[Costo C/Impuestos]]</f>
        <v>1946.8799999999999</v>
      </c>
    </row>
    <row r="105" spans="2:9" ht="24.95" customHeight="1">
      <c r="B105" s="46">
        <v>44886</v>
      </c>
      <c r="C105" s="46">
        <v>44886</v>
      </c>
      <c r="D105" s="13" t="s">
        <v>128</v>
      </c>
      <c r="E105" s="24" t="s">
        <v>374</v>
      </c>
      <c r="F105" s="25" t="s">
        <v>4</v>
      </c>
      <c r="G105" s="16">
        <v>260</v>
      </c>
      <c r="H105" s="17">
        <v>37.02299</v>
      </c>
      <c r="I105" s="17">
        <f>Productos[[#This Row],[Existencia al 30-06-2024]]*Productos[[#This Row],[Costo C/Impuestos]]</f>
        <v>9625.9773999999998</v>
      </c>
    </row>
    <row r="106" spans="2:9" ht="24.95" customHeight="1">
      <c r="B106" s="46">
        <v>44386</v>
      </c>
      <c r="C106" s="46">
        <v>44386</v>
      </c>
      <c r="D106" s="13" t="s">
        <v>83</v>
      </c>
      <c r="E106" s="14" t="s">
        <v>372</v>
      </c>
      <c r="F106" s="15" t="s">
        <v>4</v>
      </c>
      <c r="G106" s="16">
        <v>113</v>
      </c>
      <c r="H106" s="17">
        <v>55.518999999999998</v>
      </c>
      <c r="I106" s="17">
        <f>Productos[[#This Row],[Existencia al 30-06-2024]]*Productos[[#This Row],[Costo C/Impuestos]]</f>
        <v>6273.6469999999999</v>
      </c>
    </row>
    <row r="107" spans="2:9" ht="24.95" customHeight="1">
      <c r="B107" s="46">
        <v>45254</v>
      </c>
      <c r="C107" s="46">
        <v>45254</v>
      </c>
      <c r="D107" s="13" t="s">
        <v>85</v>
      </c>
      <c r="E107" s="24" t="s">
        <v>86</v>
      </c>
      <c r="F107" s="25" t="s">
        <v>19</v>
      </c>
      <c r="G107" s="16">
        <v>133</v>
      </c>
      <c r="H107" s="17">
        <v>188.8</v>
      </c>
      <c r="I107" s="17">
        <f>Productos[[#This Row],[Existencia al 30-06-2024]]*Productos[[#This Row],[Costo C/Impuestos]]</f>
        <v>25110.400000000001</v>
      </c>
    </row>
    <row r="108" spans="2:9" ht="24.95" customHeight="1">
      <c r="B108" s="46">
        <v>44895</v>
      </c>
      <c r="C108" s="46">
        <v>45254</v>
      </c>
      <c r="D108" s="13" t="s">
        <v>87</v>
      </c>
      <c r="E108" s="18" t="s">
        <v>375</v>
      </c>
      <c r="F108" s="19" t="s">
        <v>4</v>
      </c>
      <c r="G108" s="16">
        <v>43</v>
      </c>
      <c r="H108" s="17">
        <v>17.7</v>
      </c>
      <c r="I108" s="17">
        <f>Productos[[#This Row],[Existencia al 30-06-2024]]*Productos[[#This Row],[Costo C/Impuestos]]</f>
        <v>761.1</v>
      </c>
    </row>
    <row r="109" spans="2:9" ht="24.95" customHeight="1">
      <c r="B109" s="46">
        <v>44886</v>
      </c>
      <c r="C109" s="46">
        <v>44886</v>
      </c>
      <c r="D109" s="13" t="s">
        <v>88</v>
      </c>
      <c r="E109" s="24" t="s">
        <v>89</v>
      </c>
      <c r="F109" s="25" t="s">
        <v>4</v>
      </c>
      <c r="G109" s="16">
        <v>33</v>
      </c>
      <c r="H109" s="17">
        <v>24.579000000000001</v>
      </c>
      <c r="I109" s="17">
        <f>Productos[[#This Row],[Existencia al 30-06-2024]]*Productos[[#This Row],[Costo C/Impuestos]]</f>
        <v>811.10699999999997</v>
      </c>
    </row>
    <row r="110" spans="2:9" ht="24.95" customHeight="1">
      <c r="B110" s="46">
        <v>44014</v>
      </c>
      <c r="C110" s="46">
        <v>44014</v>
      </c>
      <c r="D110" s="13" t="s">
        <v>66</v>
      </c>
      <c r="E110" s="14" t="s">
        <v>410</v>
      </c>
      <c r="F110" s="15" t="s">
        <v>19</v>
      </c>
      <c r="G110" s="16">
        <v>16</v>
      </c>
      <c r="H110" s="17">
        <v>470.23</v>
      </c>
      <c r="I110" s="17">
        <f>Productos[[#This Row],[Existencia al 30-06-2024]]*Productos[[#This Row],[Costo C/Impuestos]]</f>
        <v>7523.68</v>
      </c>
    </row>
    <row r="111" spans="2:9" ht="24.95" customHeight="1">
      <c r="B111" s="46">
        <v>44014</v>
      </c>
      <c r="C111" s="46">
        <v>44014</v>
      </c>
      <c r="D111" s="13" t="s">
        <v>142</v>
      </c>
      <c r="E111" s="24" t="s">
        <v>409</v>
      </c>
      <c r="F111" s="25" t="s">
        <v>19</v>
      </c>
      <c r="G111" s="16">
        <v>447</v>
      </c>
      <c r="H111" s="17">
        <v>201.19</v>
      </c>
      <c r="I111" s="17">
        <f>Productos[[#This Row],[Existencia al 30-06-2024]]*Productos[[#This Row],[Costo C/Impuestos]]</f>
        <v>89931.93</v>
      </c>
    </row>
    <row r="112" spans="2:9" ht="24.95" customHeight="1">
      <c r="B112" s="47">
        <v>44014</v>
      </c>
      <c r="C112" s="47">
        <v>44014</v>
      </c>
      <c r="D112" s="13" t="s">
        <v>143</v>
      </c>
      <c r="E112" s="24" t="s">
        <v>408</v>
      </c>
      <c r="F112" s="25" t="s">
        <v>19</v>
      </c>
      <c r="G112" s="16">
        <v>18</v>
      </c>
      <c r="H112" s="17">
        <v>362.26</v>
      </c>
      <c r="I112" s="17">
        <f>Productos[[#This Row],[Existencia al 30-06-2024]]*Productos[[#This Row],[Costo C/Impuestos]]</f>
        <v>6520.68</v>
      </c>
    </row>
    <row r="113" spans="2:9" ht="24.95" customHeight="1">
      <c r="B113" s="46">
        <v>44883</v>
      </c>
      <c r="C113" s="46">
        <v>44883</v>
      </c>
      <c r="D113" s="37" t="s">
        <v>144</v>
      </c>
      <c r="E113" s="14" t="s">
        <v>414</v>
      </c>
      <c r="F113" s="38" t="s">
        <v>4</v>
      </c>
      <c r="G113" s="16">
        <v>1</v>
      </c>
      <c r="H113" s="17">
        <v>649</v>
      </c>
      <c r="I113" s="17">
        <f>Productos[[#This Row],[Existencia al 30-06-2024]]*Productos[[#This Row],[Costo C/Impuestos]]</f>
        <v>649</v>
      </c>
    </row>
    <row r="114" spans="2:9" ht="24.95" customHeight="1">
      <c r="B114" s="46">
        <v>44883</v>
      </c>
      <c r="C114" s="46">
        <v>44883</v>
      </c>
      <c r="D114" s="13" t="s">
        <v>136</v>
      </c>
      <c r="E114" s="24" t="s">
        <v>411</v>
      </c>
      <c r="F114" s="25" t="s">
        <v>4</v>
      </c>
      <c r="G114" s="16">
        <v>13</v>
      </c>
      <c r="H114" s="17">
        <v>19.198499999999999</v>
      </c>
      <c r="I114" s="17">
        <f>Productos[[#This Row],[Existencia al 30-06-2024]]*Productos[[#This Row],[Costo C/Impuestos]]</f>
        <v>249.5805</v>
      </c>
    </row>
    <row r="115" spans="2:9" ht="24.95" customHeight="1">
      <c r="B115" s="46">
        <v>44501</v>
      </c>
      <c r="C115" s="46">
        <v>44501</v>
      </c>
      <c r="D115" s="13" t="s">
        <v>90</v>
      </c>
      <c r="E115" s="14" t="s">
        <v>91</v>
      </c>
      <c r="F115" s="15" t="s">
        <v>4</v>
      </c>
      <c r="G115" s="16">
        <v>36</v>
      </c>
      <c r="H115" s="17">
        <v>25.5352</v>
      </c>
      <c r="I115" s="17">
        <f>Productos[[#This Row],[Existencia al 30-06-2024]]*Productos[[#This Row],[Costo C/Impuestos]]</f>
        <v>919.2672</v>
      </c>
    </row>
    <row r="116" spans="2:9" ht="24.95" customHeight="1">
      <c r="B116" s="46">
        <v>44501</v>
      </c>
      <c r="C116" s="46">
        <v>44501</v>
      </c>
      <c r="D116" s="13" t="s">
        <v>147</v>
      </c>
      <c r="E116" s="21" t="s">
        <v>376</v>
      </c>
      <c r="F116" s="22" t="s">
        <v>4</v>
      </c>
      <c r="G116" s="16">
        <v>18</v>
      </c>
      <c r="H116" s="17">
        <v>5.2629999999999999</v>
      </c>
      <c r="I116" s="17">
        <f>Productos[[#This Row],[Existencia al 30-06-2024]]*Productos[[#This Row],[Costo C/Impuestos]]</f>
        <v>94.733999999999995</v>
      </c>
    </row>
    <row r="117" spans="2:9" ht="24.95" customHeight="1">
      <c r="B117" s="46">
        <v>45254</v>
      </c>
      <c r="C117" s="46">
        <v>45254</v>
      </c>
      <c r="D117" s="13" t="s">
        <v>92</v>
      </c>
      <c r="E117" s="14" t="s">
        <v>93</v>
      </c>
      <c r="F117" s="15" t="s">
        <v>4</v>
      </c>
      <c r="G117" s="16">
        <v>1</v>
      </c>
      <c r="H117" s="17">
        <v>1147</v>
      </c>
      <c r="I117" s="17">
        <f>Productos[[#This Row],[Existencia al 30-06-2024]]*Productos[[#This Row],[Costo C/Impuestos]]</f>
        <v>1147</v>
      </c>
    </row>
    <row r="118" spans="2:9" ht="24.95" customHeight="1">
      <c r="B118" s="46">
        <v>45141</v>
      </c>
      <c r="C118" s="46">
        <v>45141</v>
      </c>
      <c r="D118" s="13" t="s">
        <v>33</v>
      </c>
      <c r="E118" s="31" t="s">
        <v>94</v>
      </c>
      <c r="F118" s="32" t="s">
        <v>4</v>
      </c>
      <c r="G118" s="16">
        <v>124</v>
      </c>
      <c r="H118" s="17">
        <v>17.8949</v>
      </c>
      <c r="I118" s="17">
        <f>Productos[[#This Row],[Existencia al 30-06-2024]]*Productos[[#This Row],[Costo C/Impuestos]]</f>
        <v>2218.9675999999999</v>
      </c>
    </row>
    <row r="119" spans="2:9" ht="24.95" customHeight="1">
      <c r="B119" s="46">
        <v>44678</v>
      </c>
      <c r="C119" s="46">
        <v>44678</v>
      </c>
      <c r="D119" s="13" t="s">
        <v>140</v>
      </c>
      <c r="E119" s="24" t="s">
        <v>377</v>
      </c>
      <c r="F119" s="25" t="s">
        <v>4</v>
      </c>
      <c r="G119" s="16">
        <v>332</v>
      </c>
      <c r="H119" s="17">
        <v>0</v>
      </c>
      <c r="I119" s="17">
        <f>Productos[[#This Row],[Existencia al 30-06-2024]]*Productos[[#This Row],[Costo C/Impuestos]]</f>
        <v>0</v>
      </c>
    </row>
    <row r="120" spans="2:9" ht="24.95" customHeight="1">
      <c r="B120" s="46">
        <v>44883</v>
      </c>
      <c r="C120" s="46">
        <v>44883</v>
      </c>
      <c r="D120" s="23" t="s">
        <v>96</v>
      </c>
      <c r="E120" s="14" t="s">
        <v>98</v>
      </c>
      <c r="F120" s="15" t="s">
        <v>4</v>
      </c>
      <c r="G120" s="16">
        <v>945</v>
      </c>
      <c r="H120" s="17">
        <v>19.12</v>
      </c>
      <c r="I120" s="17">
        <f>Productos[[#This Row],[Existencia al 30-06-2024]]*Productos[[#This Row],[Costo C/Impuestos]]</f>
        <v>18068.400000000001</v>
      </c>
    </row>
    <row r="121" spans="2:9" ht="24.95" customHeight="1">
      <c r="B121" s="46">
        <v>44883</v>
      </c>
      <c r="C121" s="46">
        <v>44883</v>
      </c>
      <c r="D121" s="13" t="s">
        <v>148</v>
      </c>
      <c r="E121" s="24" t="s">
        <v>380</v>
      </c>
      <c r="F121" s="25" t="s">
        <v>4</v>
      </c>
      <c r="G121" s="16">
        <v>22</v>
      </c>
      <c r="H121" s="17">
        <v>94.4</v>
      </c>
      <c r="I121" s="17">
        <f>Productos[[#This Row],[Existencia al 30-06-2024]]*Productos[[#This Row],[Costo C/Impuestos]]</f>
        <v>2076.8000000000002</v>
      </c>
    </row>
    <row r="122" spans="2:9" ht="24.95" customHeight="1">
      <c r="B122" s="46">
        <v>45141</v>
      </c>
      <c r="C122" s="46">
        <v>45141</v>
      </c>
      <c r="D122" s="13" t="s">
        <v>173</v>
      </c>
      <c r="E122" s="14" t="s">
        <v>381</v>
      </c>
      <c r="F122" s="15" t="s">
        <v>4</v>
      </c>
      <c r="G122" s="16">
        <v>0</v>
      </c>
      <c r="H122" s="17">
        <v>541.62</v>
      </c>
      <c r="I122" s="17">
        <f>Productos[[#This Row],[Existencia al 30-06-2024]]*Productos[[#This Row],[Costo C/Impuestos]]</f>
        <v>0</v>
      </c>
    </row>
    <row r="123" spans="2:9" ht="24.95" customHeight="1">
      <c r="B123" s="46">
        <v>44886</v>
      </c>
      <c r="C123" s="46">
        <v>44886</v>
      </c>
      <c r="D123" s="13" t="s">
        <v>99</v>
      </c>
      <c r="E123" s="31" t="s">
        <v>382</v>
      </c>
      <c r="F123" s="32" t="s">
        <v>4</v>
      </c>
      <c r="G123" s="16">
        <v>27</v>
      </c>
      <c r="H123" s="17">
        <v>53.1</v>
      </c>
      <c r="I123" s="17">
        <f>Productos[[#This Row],[Existencia al 30-06-2024]]*Productos[[#This Row],[Costo C/Impuestos]]</f>
        <v>1433.7</v>
      </c>
    </row>
    <row r="124" spans="2:9" ht="24.95" customHeight="1">
      <c r="B124" s="46">
        <v>44881</v>
      </c>
      <c r="C124" s="46">
        <v>44881</v>
      </c>
      <c r="D124" s="13" t="s">
        <v>100</v>
      </c>
      <c r="E124" s="24" t="s">
        <v>383</v>
      </c>
      <c r="F124" s="25" t="s">
        <v>4</v>
      </c>
      <c r="G124" s="16">
        <v>2</v>
      </c>
      <c r="H124" s="17">
        <v>22.594999999999999</v>
      </c>
      <c r="I124" s="17">
        <f>Productos[[#This Row],[Existencia al 30-06-2024]]*Productos[[#This Row],[Costo C/Impuestos]]</f>
        <v>45.19</v>
      </c>
    </row>
    <row r="125" spans="2:9" ht="24.95" customHeight="1">
      <c r="B125" s="46">
        <v>45064</v>
      </c>
      <c r="C125" s="46">
        <v>45064</v>
      </c>
      <c r="D125" s="13" t="s">
        <v>158</v>
      </c>
      <c r="E125" s="24" t="s">
        <v>384</v>
      </c>
      <c r="F125" s="25" t="s">
        <v>4</v>
      </c>
      <c r="G125" s="16">
        <v>5</v>
      </c>
      <c r="H125" s="17">
        <v>22.597000000000001</v>
      </c>
      <c r="I125" s="17">
        <f>Productos[[#This Row],[Existencia al 30-06-2024]]*Productos[[#This Row],[Costo C/Impuestos]]</f>
        <v>112.98500000000001</v>
      </c>
    </row>
    <row r="126" spans="2:9" ht="24.95" customHeight="1">
      <c r="B126" s="46">
        <v>44517</v>
      </c>
      <c r="C126" s="46">
        <v>44517</v>
      </c>
      <c r="D126" s="13" t="s">
        <v>159</v>
      </c>
      <c r="E126" s="24" t="s">
        <v>385</v>
      </c>
      <c r="F126" s="25" t="s">
        <v>4</v>
      </c>
      <c r="G126" s="16">
        <v>8</v>
      </c>
      <c r="H126" s="17">
        <v>22.597000000000001</v>
      </c>
      <c r="I126" s="17">
        <f>Productos[[#This Row],[Existencia al 30-06-2024]]*Productos[[#This Row],[Costo C/Impuestos]]</f>
        <v>180.77600000000001</v>
      </c>
    </row>
    <row r="127" spans="2:9" ht="24.95" customHeight="1">
      <c r="B127" s="46">
        <v>44634</v>
      </c>
      <c r="C127" s="46">
        <v>44634</v>
      </c>
      <c r="D127" s="13" t="s">
        <v>101</v>
      </c>
      <c r="E127" s="24" t="s">
        <v>386</v>
      </c>
      <c r="F127" s="25" t="s">
        <v>4</v>
      </c>
      <c r="G127" s="16">
        <v>4</v>
      </c>
      <c r="H127" s="17">
        <v>8567.98</v>
      </c>
      <c r="I127" s="17">
        <f>Productos[[#This Row],[Existencia al 30-06-2024]]*Productos[[#This Row],[Costo C/Impuestos]]</f>
        <v>34271.919999999998</v>
      </c>
    </row>
    <row r="128" spans="2:9" ht="24.95" customHeight="1">
      <c r="B128" s="46">
        <v>44634</v>
      </c>
      <c r="C128" s="46">
        <v>44634</v>
      </c>
      <c r="D128" s="13" t="s">
        <v>102</v>
      </c>
      <c r="E128" s="24" t="s">
        <v>387</v>
      </c>
      <c r="F128" s="25" t="s">
        <v>4</v>
      </c>
      <c r="G128" s="16">
        <v>2</v>
      </c>
      <c r="H128" s="17">
        <v>8567.98</v>
      </c>
      <c r="I128" s="17">
        <f>Productos[[#This Row],[Existencia al 30-06-2024]]*Productos[[#This Row],[Costo C/Impuestos]]</f>
        <v>17135.96</v>
      </c>
    </row>
    <row r="129" spans="2:9" ht="24.95" customHeight="1">
      <c r="B129" s="46">
        <v>44634</v>
      </c>
      <c r="C129" s="46">
        <v>44634</v>
      </c>
      <c r="D129" s="13" t="s">
        <v>103</v>
      </c>
      <c r="E129" s="24" t="s">
        <v>388</v>
      </c>
      <c r="F129" s="25" t="s">
        <v>4</v>
      </c>
      <c r="G129" s="16">
        <v>3</v>
      </c>
      <c r="H129" s="17">
        <v>8567.98</v>
      </c>
      <c r="I129" s="17">
        <f>Productos[[#This Row],[Existencia al 30-06-2024]]*Productos[[#This Row],[Costo C/Impuestos]]</f>
        <v>25703.94</v>
      </c>
    </row>
    <row r="130" spans="2:9" ht="24.95" customHeight="1">
      <c r="B130" s="46">
        <v>44634</v>
      </c>
      <c r="C130" s="46">
        <v>44634</v>
      </c>
      <c r="D130" s="13" t="s">
        <v>104</v>
      </c>
      <c r="E130" s="24" t="s">
        <v>389</v>
      </c>
      <c r="F130" s="25" t="s">
        <v>4</v>
      </c>
      <c r="G130" s="16">
        <v>12</v>
      </c>
      <c r="H130" s="17">
        <v>5203.9179999999997</v>
      </c>
      <c r="I130" s="17">
        <f>Productos[[#This Row],[Existencia al 30-06-2024]]*Productos[[#This Row],[Costo C/Impuestos]]</f>
        <v>62447.015999999996</v>
      </c>
    </row>
    <row r="131" spans="2:9" ht="24.95" customHeight="1">
      <c r="B131" s="46">
        <v>44634</v>
      </c>
      <c r="C131" s="46">
        <v>44634</v>
      </c>
      <c r="D131" s="13" t="s">
        <v>105</v>
      </c>
      <c r="E131" s="24" t="s">
        <v>390</v>
      </c>
      <c r="F131" s="25" t="s">
        <v>4</v>
      </c>
      <c r="G131" s="16">
        <v>13</v>
      </c>
      <c r="H131" s="17">
        <v>7413.3388000000004</v>
      </c>
      <c r="I131" s="17">
        <f>Productos[[#This Row],[Existencia al 30-06-2024]]*Productos[[#This Row],[Costo C/Impuestos]]</f>
        <v>96373.404399999999</v>
      </c>
    </row>
    <row r="132" spans="2:9" ht="24.95" customHeight="1">
      <c r="B132" s="46">
        <v>44634</v>
      </c>
      <c r="C132" s="46">
        <v>44634</v>
      </c>
      <c r="D132" s="13" t="s">
        <v>106</v>
      </c>
      <c r="E132" s="24" t="s">
        <v>391</v>
      </c>
      <c r="F132" s="25" t="s">
        <v>4</v>
      </c>
      <c r="G132" s="16">
        <v>12</v>
      </c>
      <c r="H132" s="17">
        <v>7413.3387000000002</v>
      </c>
      <c r="I132" s="17">
        <f>Productos[[#This Row],[Existencia al 30-06-2024]]*Productos[[#This Row],[Costo C/Impuestos]]</f>
        <v>88960.064400000003</v>
      </c>
    </row>
    <row r="133" spans="2:9" ht="24.95" customHeight="1">
      <c r="B133" s="46">
        <v>44634</v>
      </c>
      <c r="C133" s="46">
        <v>44634</v>
      </c>
      <c r="D133" s="13" t="s">
        <v>107</v>
      </c>
      <c r="E133" s="24" t="s">
        <v>392</v>
      </c>
      <c r="F133" s="25" t="s">
        <v>4</v>
      </c>
      <c r="G133" s="16">
        <v>12</v>
      </c>
      <c r="H133" s="17">
        <v>7413.3387000000002</v>
      </c>
      <c r="I133" s="17">
        <f>Productos[[#This Row],[Existencia al 30-06-2024]]*Productos[[#This Row],[Costo C/Impuestos]]</f>
        <v>88960.064400000003</v>
      </c>
    </row>
    <row r="134" spans="2:9" ht="24.95" customHeight="1">
      <c r="B134" s="46">
        <v>44634</v>
      </c>
      <c r="C134" s="46">
        <v>44634</v>
      </c>
      <c r="D134" s="13" t="s">
        <v>108</v>
      </c>
      <c r="E134" s="24" t="s">
        <v>393</v>
      </c>
      <c r="F134" s="25" t="s">
        <v>4</v>
      </c>
      <c r="G134" s="16">
        <v>2</v>
      </c>
      <c r="H134" s="17">
        <v>7530.76</v>
      </c>
      <c r="I134" s="17">
        <f>Productos[[#This Row],[Existencia al 30-06-2024]]*Productos[[#This Row],[Costo C/Impuestos]]</f>
        <v>15061.52</v>
      </c>
    </row>
    <row r="135" spans="2:9" ht="24.95" customHeight="1">
      <c r="B135" s="46">
        <v>44634</v>
      </c>
      <c r="C135" s="46">
        <v>44634</v>
      </c>
      <c r="D135" s="13" t="s">
        <v>109</v>
      </c>
      <c r="E135" s="39" t="s">
        <v>394</v>
      </c>
      <c r="F135" s="40" t="s">
        <v>4</v>
      </c>
      <c r="G135" s="16">
        <v>10</v>
      </c>
      <c r="H135" s="17">
        <v>7128.3209999999999</v>
      </c>
      <c r="I135" s="17">
        <f>Productos[[#This Row],[Existencia al 30-06-2024]]*Productos[[#This Row],[Costo C/Impuestos]]</f>
        <v>71283.209999999992</v>
      </c>
    </row>
    <row r="136" spans="2:9" ht="24.95" customHeight="1">
      <c r="B136" s="47">
        <v>45281</v>
      </c>
      <c r="C136" s="47">
        <v>45281</v>
      </c>
      <c r="D136" s="13" t="s">
        <v>125</v>
      </c>
      <c r="E136" s="39" t="s">
        <v>395</v>
      </c>
      <c r="F136" s="40" t="s">
        <v>4</v>
      </c>
      <c r="G136" s="16">
        <v>0</v>
      </c>
      <c r="H136" s="17">
        <v>5299.17</v>
      </c>
      <c r="I136" s="17">
        <f>Productos[[#This Row],[Existencia al 30-06-2024]]*Productos[[#This Row],[Costo C/Impuestos]]</f>
        <v>0</v>
      </c>
    </row>
    <row r="137" spans="2:9" ht="24.95" customHeight="1">
      <c r="B137" s="48">
        <v>44771</v>
      </c>
      <c r="C137" s="48">
        <v>44771</v>
      </c>
      <c r="D137" s="13" t="s">
        <v>110</v>
      </c>
      <c r="E137" s="39" t="s">
        <v>396</v>
      </c>
      <c r="F137" s="40" t="s">
        <v>4</v>
      </c>
      <c r="G137" s="16">
        <v>4</v>
      </c>
      <c r="H137" s="17">
        <v>6843.3059999999996</v>
      </c>
      <c r="I137" s="17">
        <f>Productos[[#This Row],[Existencia al 30-06-2024]]*Productos[[#This Row],[Costo C/Impuestos]]</f>
        <v>27373.223999999998</v>
      </c>
    </row>
    <row r="138" spans="2:9" ht="24.95" customHeight="1">
      <c r="B138" s="48">
        <v>45141</v>
      </c>
      <c r="C138" s="48">
        <v>45141</v>
      </c>
      <c r="D138" s="13" t="s">
        <v>111</v>
      </c>
      <c r="E138" s="39" t="s">
        <v>397</v>
      </c>
      <c r="F138" s="40" t="s">
        <v>4</v>
      </c>
      <c r="G138" s="16">
        <v>3</v>
      </c>
      <c r="H138" s="17">
        <v>6843.3040000000001</v>
      </c>
      <c r="I138" s="17">
        <f>Productos[[#This Row],[Existencia al 30-06-2024]]*Productos[[#This Row],[Costo C/Impuestos]]</f>
        <v>20529.912</v>
      </c>
    </row>
    <row r="139" spans="2:9" ht="24.95" customHeight="1">
      <c r="B139" s="49">
        <v>44791</v>
      </c>
      <c r="C139" s="49">
        <v>44791</v>
      </c>
      <c r="D139" s="13" t="s">
        <v>112</v>
      </c>
      <c r="E139" s="39" t="s">
        <v>398</v>
      </c>
      <c r="F139" s="40" t="s">
        <v>4</v>
      </c>
      <c r="G139" s="16">
        <v>10</v>
      </c>
      <c r="H139" s="17">
        <v>6843.3040000000001</v>
      </c>
      <c r="I139" s="17">
        <f>Productos[[#This Row],[Existencia al 30-06-2024]]*Productos[[#This Row],[Costo C/Impuestos]]</f>
        <v>68433.040000000008</v>
      </c>
    </row>
    <row r="140" spans="2:9" ht="24.95" customHeight="1">
      <c r="B140" s="46">
        <v>45254</v>
      </c>
      <c r="C140" s="46">
        <v>45254</v>
      </c>
      <c r="D140" s="13" t="s">
        <v>113</v>
      </c>
      <c r="E140" s="14" t="s">
        <v>399</v>
      </c>
      <c r="F140" s="15" t="s">
        <v>4</v>
      </c>
      <c r="G140" s="16">
        <v>10</v>
      </c>
      <c r="H140" s="17">
        <v>6216.7240000000002</v>
      </c>
      <c r="I140" s="17">
        <f>Productos[[#This Row],[Existencia al 30-06-2024]]*Productos[[#This Row],[Costo C/Impuestos]]</f>
        <v>62167.240000000005</v>
      </c>
    </row>
    <row r="141" spans="2:9" ht="24.95" customHeight="1">
      <c r="B141" s="49">
        <v>44782</v>
      </c>
      <c r="C141" s="49">
        <v>44782</v>
      </c>
      <c r="D141" s="13" t="s">
        <v>114</v>
      </c>
      <c r="E141" s="14" t="s">
        <v>400</v>
      </c>
      <c r="F141" s="15" t="s">
        <v>4</v>
      </c>
      <c r="G141" s="16">
        <v>11</v>
      </c>
      <c r="H141" s="17">
        <v>6216.7240000000002</v>
      </c>
      <c r="I141" s="17">
        <f>Productos[[#This Row],[Existencia al 30-06-2024]]*Productos[[#This Row],[Costo C/Impuestos]]</f>
        <v>68383.964000000007</v>
      </c>
    </row>
    <row r="142" spans="2:9" ht="24.95" customHeight="1">
      <c r="B142" s="47">
        <v>45281</v>
      </c>
      <c r="C142" s="47">
        <v>45281</v>
      </c>
      <c r="D142" s="13" t="s">
        <v>115</v>
      </c>
      <c r="E142" s="14" t="s">
        <v>401</v>
      </c>
      <c r="F142" s="15" t="s">
        <v>4</v>
      </c>
      <c r="G142" s="16">
        <v>14</v>
      </c>
      <c r="H142" s="17">
        <v>6216.7232999999997</v>
      </c>
      <c r="I142" s="17">
        <f>Productos[[#This Row],[Existencia al 30-06-2024]]*Productos[[#This Row],[Costo C/Impuestos]]</f>
        <v>87034.126199999999</v>
      </c>
    </row>
    <row r="143" spans="2:9" ht="24.95" customHeight="1">
      <c r="B143" s="50">
        <v>45141</v>
      </c>
      <c r="C143" s="50">
        <v>45141</v>
      </c>
      <c r="D143" s="13" t="s">
        <v>116</v>
      </c>
      <c r="E143" s="14" t="s">
        <v>402</v>
      </c>
      <c r="F143" s="15" t="s">
        <v>4</v>
      </c>
      <c r="G143" s="16">
        <v>22</v>
      </c>
      <c r="H143" s="17">
        <v>4837.0439999999999</v>
      </c>
      <c r="I143" s="17">
        <f>Productos[[#This Row],[Existencia al 30-06-2024]]*Productos[[#This Row],[Costo C/Impuestos]]</f>
        <v>106414.96799999999</v>
      </c>
    </row>
    <row r="144" spans="2:9" ht="24.95" customHeight="1">
      <c r="B144" s="50">
        <v>45141</v>
      </c>
      <c r="C144" s="50">
        <v>45141</v>
      </c>
      <c r="D144" s="13" t="s">
        <v>117</v>
      </c>
      <c r="E144" s="24" t="s">
        <v>403</v>
      </c>
      <c r="F144" s="15" t="s">
        <v>4</v>
      </c>
      <c r="G144" s="16">
        <v>1</v>
      </c>
      <c r="H144" s="17">
        <v>0</v>
      </c>
      <c r="I144" s="17">
        <f>Productos[[#This Row],[Existencia al 30-06-2024]]*Productos[[#This Row],[Costo C/Impuestos]]</f>
        <v>0</v>
      </c>
    </row>
    <row r="145" spans="2:9" ht="24.95" customHeight="1">
      <c r="B145" s="50">
        <v>45254</v>
      </c>
      <c r="C145" s="50">
        <v>45254</v>
      </c>
      <c r="D145" s="13" t="s">
        <v>118</v>
      </c>
      <c r="E145" s="39" t="s">
        <v>404</v>
      </c>
      <c r="F145" s="40" t="s">
        <v>4</v>
      </c>
      <c r="G145" s="16">
        <v>4</v>
      </c>
      <c r="H145" s="17">
        <v>13385.14</v>
      </c>
      <c r="I145" s="17">
        <f>Productos[[#This Row],[Existencia al 30-06-2024]]*Productos[[#This Row],[Costo C/Impuestos]]</f>
        <v>53540.56</v>
      </c>
    </row>
    <row r="146" spans="2:9" ht="24.95" customHeight="1">
      <c r="B146" s="50">
        <v>45141</v>
      </c>
      <c r="C146" s="50">
        <v>45141</v>
      </c>
      <c r="D146" s="13" t="s">
        <v>119</v>
      </c>
      <c r="E146" s="39" t="s">
        <v>405</v>
      </c>
      <c r="F146" s="40" t="s">
        <v>4</v>
      </c>
      <c r="G146" s="16">
        <v>3</v>
      </c>
      <c r="H146" s="17">
        <v>13385.14</v>
      </c>
      <c r="I146" s="17">
        <f>Productos[[#This Row],[Existencia al 30-06-2024]]*Productos[[#This Row],[Costo C/Impuestos]]</f>
        <v>40155.42</v>
      </c>
    </row>
    <row r="147" spans="2:9" ht="24.95" customHeight="1">
      <c r="B147" s="50">
        <v>45141</v>
      </c>
      <c r="C147" s="50">
        <v>45141</v>
      </c>
      <c r="D147" s="13" t="s">
        <v>120</v>
      </c>
      <c r="E147" s="39" t="s">
        <v>406</v>
      </c>
      <c r="F147" s="40" t="s">
        <v>4</v>
      </c>
      <c r="G147" s="16">
        <v>3</v>
      </c>
      <c r="H147" s="17">
        <v>7131.3149999999996</v>
      </c>
      <c r="I147" s="17">
        <f>Productos[[#This Row],[Existencia al 30-06-2024]]*Productos[[#This Row],[Costo C/Impuestos]]</f>
        <v>21393.945</v>
      </c>
    </row>
    <row r="148" spans="2:9" ht="24.95" customHeight="1">
      <c r="B148" s="50">
        <v>45141</v>
      </c>
      <c r="C148" s="50">
        <v>45141</v>
      </c>
      <c r="D148" s="13" t="s">
        <v>121</v>
      </c>
      <c r="E148" s="39" t="s">
        <v>407</v>
      </c>
      <c r="F148" s="40" t="s">
        <v>4</v>
      </c>
      <c r="G148" s="16">
        <v>4</v>
      </c>
      <c r="H148" s="17">
        <v>13385.14</v>
      </c>
      <c r="I148" s="17">
        <f>Productos[[#This Row],[Existencia al 30-06-2024]]*Productos[[#This Row],[Costo C/Impuestos]]</f>
        <v>53540.56</v>
      </c>
    </row>
    <row r="149" spans="2:9" ht="24.95" customHeight="1">
      <c r="B149" s="50">
        <v>45167</v>
      </c>
      <c r="C149" s="50">
        <v>45167</v>
      </c>
      <c r="D149" s="13" t="s">
        <v>122</v>
      </c>
      <c r="E149" s="24" t="s">
        <v>123</v>
      </c>
      <c r="F149" s="25" t="s">
        <v>4</v>
      </c>
      <c r="G149" s="16">
        <v>64</v>
      </c>
      <c r="H149" s="17">
        <v>118.0159</v>
      </c>
      <c r="I149" s="17">
        <f>Productos[[#This Row],[Existencia al 30-06-2024]]*Productos[[#This Row],[Costo C/Impuestos]]</f>
        <v>7553.0176000000001</v>
      </c>
    </row>
    <row r="150" spans="2:9" ht="17.25">
      <c r="D150"/>
      <c r="F150" s="2"/>
      <c r="G150" s="59" t="s">
        <v>428</v>
      </c>
      <c r="H150" s="59"/>
      <c r="I150" s="4">
        <f>SUM(I8:I149)</f>
        <v>1745284.5681999999</v>
      </c>
    </row>
    <row r="153" spans="2:9">
      <c r="C153" s="10" t="s">
        <v>426</v>
      </c>
      <c r="D153" s="10"/>
      <c r="E153" s="2"/>
      <c r="F153" s="58" t="s">
        <v>427</v>
      </c>
      <c r="G153" s="58"/>
    </row>
    <row r="154" spans="2:9">
      <c r="C154" s="61"/>
      <c r="D154" s="61"/>
      <c r="E154" s="2"/>
      <c r="F154" s="64"/>
      <c r="G154" s="64"/>
    </row>
    <row r="155" spans="2:9">
      <c r="C155" s="60" t="s">
        <v>429</v>
      </c>
      <c r="D155" s="60"/>
      <c r="E155" s="2"/>
      <c r="F155" s="60" t="s">
        <v>431</v>
      </c>
      <c r="G155" s="60"/>
    </row>
    <row r="156" spans="2:9">
      <c r="C156" s="60" t="s">
        <v>430</v>
      </c>
      <c r="D156" s="60"/>
      <c r="E156" s="2"/>
      <c r="F156" s="60" t="s">
        <v>432</v>
      </c>
      <c r="G156" s="60"/>
    </row>
  </sheetData>
  <mergeCells count="9">
    <mergeCell ref="B6:I6"/>
    <mergeCell ref="C154:D154"/>
    <mergeCell ref="C155:D155"/>
    <mergeCell ref="C156:D156"/>
    <mergeCell ref="F153:G153"/>
    <mergeCell ref="F154:G154"/>
    <mergeCell ref="F155:G155"/>
    <mergeCell ref="F156:G156"/>
    <mergeCell ref="G150:H150"/>
  </mergeCells>
  <phoneticPr fontId="4" type="noConversion"/>
  <pageMargins left="0.23622047244094491" right="0.23622047244094491" top="0.74803149606299213" bottom="0.74803149606299213" header="0.31496062992125984" footer="0.31496062992125984"/>
  <pageSetup scale="76" fitToHeight="0" orientation="portrait" verticalDpi="0" r:id="rId1"/>
  <headerFooter>
    <oddFooter>&amp;C&amp;P/&amp;N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U P F W K r j q j W k A A A A 9 g A A A B I A H A B D b 2 5 m a W c v U G F j a 2 F n Z S 5 4 b W w g o h g A K K A U A A A A A A A A A A A A A A A A A A A A A A A A A A A A h Y 8 x D o I w G I W v Q r r T l h o T J T 9 l 0 F G i i Y l x b U q F B i i G F s v d H D y S V x C j q J v j + 9 4 3 v H e / 3 i A d m j q 4 q M 7 q 1 i Q o w h Q F y s g 2 1 6 Z I U O 9 O 4 Q K l H H Z C V q J Q w S g b G w 8 2 T 1 D p 3 D k m x H u P / Q y 3 X U E Y p R E 5 Z p u 9 L F U j 0 E f W / + V Q G + u E k Q p x O L z G c I Y j t s R s z j A F M k H I t P k K b N z 7 b H 8 g r P r a 9 Z 3 i y o b r L Z A p A n l / 4 A 9 Q S w M E F A A C A A g A p U P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V D x V g o i k e 4 D g A A A B E A A A A T A B w A R m 9 y b X V s Y X M v U 2 V j d G l v b j E u b S C i G A A o o B Q A A A A A A A A A A A A A A A A A A A A A A A A A A A A r T k 0 u y c z P U w i G 0 I b W A F B L A Q I t A B Q A A g A I A K V D x V i q 4 6 o 1 p A A A A P Y A A A A S A A A A A A A A A A A A A A A A A A A A A A B D b 2 5 m a W c v U G F j a 2 F n Z S 5 4 b W x Q S w E C L Q A U A A I A C A C l Q 8 V Y D 8 r p q 6 Q A A A D p A A A A E w A A A A A A A A A A A A A A A A D w A A A A W 0 N v b n R l b n R f V H l w Z X N d L n h t b F B L A Q I t A B Q A A g A I A K V D x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o D D Q c C z H X R 5 D u O M Q R S 6 X 6 A A A A A A I A A A A A A A N m A A D A A A A A E A A A A K j E V t D U k y i P r Z d k J J + V F O w A A A A A B I A A A K A A A A A Q A A A A H r J O M x 3 f + d R D t V B d U 7 G 5 E l A A A A D u 7 3 m c n g E H X f 0 S W d K H R K H J y Q g T L / v t C R U R u u E w Y q 7 t S m g Z I s R c r S K r G V d f i M i O O i P K e Q P 8 b 1 S 9 7 I W V I n K B E 7 u 0 p y Y U T S D m X v r d f n 8 f n 3 m e L B Q A A A C w C Y L 2 j N N N L f / M s c r I w A h 7 5 Z J 0 u g = = < / D a t a M a s h u p > 
</file>

<file path=customXml/itemProps1.xml><?xml version="1.0" encoding="utf-8"?>
<ds:datastoreItem xmlns:ds="http://schemas.openxmlformats.org/officeDocument/2006/customXml" ds:itemID="{ED7DF238-96E6-4E3F-B59D-0C3ABBA0DC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Impresiones</vt:lpstr>
      <vt:lpstr>Cocina</vt:lpstr>
      <vt:lpstr>Suministros</vt:lpstr>
      <vt:lpstr>Cocina!Área_de_impresión</vt:lpstr>
      <vt:lpstr>Impresiones!Área_de_impresión</vt:lpstr>
      <vt:lpstr>Cocina!Títulos_a_imprimir</vt:lpstr>
      <vt:lpstr>Suministros!Títulos_a_imprimir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rafaela garcia</cp:lastModifiedBy>
  <cp:revision/>
  <cp:lastPrinted>2024-07-24T15:13:27Z</cp:lastPrinted>
  <dcterms:created xsi:type="dcterms:W3CDTF">2015-06-05T18:19:34Z</dcterms:created>
  <dcterms:modified xsi:type="dcterms:W3CDTF">2024-07-24T15:25:02Z</dcterms:modified>
  <cp:category/>
  <cp:contentStatus/>
</cp:coreProperties>
</file>