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francisco_delarosa_digeig_gob_do/Documents/Documentos/"/>
    </mc:Choice>
  </mc:AlternateContent>
  <xr:revisionPtr revIDLastSave="114" documentId="8_{D70E923E-CC55-4C20-8C1C-72F0A600D4D3}" xr6:coauthVersionLast="47" xr6:coauthVersionMax="47" xr10:uidLastSave="{A1977016-015F-4B35-9E77-225AB0AB37CE}"/>
  <bookViews>
    <workbookView xWindow="-120" yWindow="-120" windowWidth="29040" windowHeight="15720" xr2:uid="{A93F9ADB-E921-4F8A-910A-445B4F771011}"/>
  </bookViews>
  <sheets>
    <sheet name="Hoja1" sheetId="1" r:id="rId1"/>
    <sheet name="Hoja3" sheetId="4" r:id="rId2"/>
    <sheet name="Hoja2" sheetId="2" state="hidden" r:id="rId3"/>
  </sheets>
  <definedNames>
    <definedName name="_xlnm._FilterDatabase" localSheetId="0" hidden="1">Hoja1!$B$22:$E$250</definedName>
    <definedName name="Print_Area" localSheetId="0">Hoja1!$A$1:$E$251</definedName>
    <definedName name="Print_Titles" localSheetId="0">Hoja1!$21:$22</definedName>
    <definedName name="_xlnm.Print_Titles" localSheetId="0">Hoja1!$21:$22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5" i="1" s="1"/>
  <c r="E10" i="1"/>
  <c r="E12" i="1"/>
  <c r="E11" i="1"/>
  <c r="B9" i="2"/>
  <c r="E13" i="1" l="1"/>
  <c r="E18" i="1"/>
</calcChain>
</file>

<file path=xl/sharedStrings.xml><?xml version="1.0" encoding="utf-8"?>
<sst xmlns="http://schemas.openxmlformats.org/spreadsheetml/2006/main" count="260" uniqueCount="252">
  <si>
    <t>Información del sistema monitoreo de portales de transparencia, incluye hospitales entre otras entidades descentralizadas y autónomas</t>
  </si>
  <si>
    <t>95-100</t>
  </si>
  <si>
    <t>90-95</t>
  </si>
  <si>
    <t>85-90</t>
  </si>
  <si>
    <t>#</t>
  </si>
  <si>
    <t xml:space="preserve">Institución </t>
  </si>
  <si>
    <t>Hospital Pediátrico Dr. Hugo Mendoza</t>
  </si>
  <si>
    <t>Hospital Traumatológico Dr. Ney Arias Lora</t>
  </si>
  <si>
    <t>Hospital Docente Padre Billini</t>
  </si>
  <si>
    <t>Hospital General Dr. Vinicio Calventi</t>
  </si>
  <si>
    <t>Programa Supérate</t>
  </si>
  <si>
    <t>Instituto Duartiano</t>
  </si>
  <si>
    <t>Hospital Docente Dr. Francisco E. Moscoso Puello</t>
  </si>
  <si>
    <t>Reporte Monitoreo Portales de Transparencia, Periodo Julio-Septiembre 2023</t>
  </si>
  <si>
    <t>Poder Ejecutivo</t>
  </si>
  <si>
    <t>*Otros</t>
  </si>
  <si>
    <t>Total instituciones</t>
  </si>
  <si>
    <t>Menor 85:</t>
  </si>
  <si>
    <t>Total</t>
  </si>
  <si>
    <t>*Organismos Extra poder, constitucionales, autónomos.</t>
  </si>
  <si>
    <t>Resumen según calificación</t>
  </si>
  <si>
    <t>Cantidad de instituciones</t>
  </si>
  <si>
    <t xml:space="preserve">Total instituciones evaluadas </t>
  </si>
  <si>
    <t>Total instituciones en cumplimiento</t>
  </si>
  <si>
    <t>Total menor de 85</t>
  </si>
  <si>
    <t>Rango Calificación</t>
  </si>
  <si>
    <t>Hospital Materno Dr. Reynaldo Almanzar</t>
  </si>
  <si>
    <t>Instituto Geográfico Nacional José Joaquín Hungría Morell</t>
  </si>
  <si>
    <t>Hospital General Regional Dr Marcelino Vélez Santana</t>
  </si>
  <si>
    <t>Comisión Hípica Nacional</t>
  </si>
  <si>
    <t>Calificación 2024/ mes</t>
  </si>
  <si>
    <t>Administradora de Riesgos de Salud SEMMA (ARS-SEMMA)</t>
  </si>
  <si>
    <t>Centro de Exportación e Inversión de la Rep. Dom (CEI-RD)</t>
  </si>
  <si>
    <t>Comisión Nacional de Defensa de la Competencia (PROCOMPETENCIA)</t>
  </si>
  <si>
    <t>Consejo Nacional de Seguridad Social (CNSS)</t>
  </si>
  <si>
    <t>Consejo Nacional de Zonas Francas de Exportación (CNZFE)</t>
  </si>
  <si>
    <t>Cuerpo Especializado en Seguridad Aeroportuaria y de la Aviación Civil (CESAC)</t>
  </si>
  <si>
    <t>Dirección de Estrategia y Comunicación Gubernamental (DIECOM)</t>
  </si>
  <si>
    <t>Dirección General de Alianzas Público Privadas (DGAPP)</t>
  </si>
  <si>
    <t>Dirección General de Bellas Artes</t>
  </si>
  <si>
    <t>Dirección General de Bienes Nacionales (BN)</t>
  </si>
  <si>
    <t>Dirección General de Contabilidad Gubernamental (DIGECOG)</t>
  </si>
  <si>
    <t>Dirección General de Contrataciones Públicas (DGCP)</t>
  </si>
  <si>
    <t>Ejército de la República Dominicana</t>
  </si>
  <si>
    <t>Empresa de Transmisión Eléctrica Dominicana (ETED)</t>
  </si>
  <si>
    <t>Empresa Distribuidora de Electricidad del Sur (EDESUR)</t>
  </si>
  <si>
    <t>Instituto Dominicano de Aviación civil (IDAC)</t>
  </si>
  <si>
    <t>Instituto Dominicano para la Calidad (INDOCAL)</t>
  </si>
  <si>
    <t>Ministerio de Defensa (MD)</t>
  </si>
  <si>
    <t>Ministerio de Industria, Comercio y MiPymes (MICM)</t>
  </si>
  <si>
    <t>Ministerio de Relaciones Exteriores (MIREX)</t>
  </si>
  <si>
    <t>Oficina Nacional de Estadística (ONE)</t>
  </si>
  <si>
    <t>Senado de la República (SENADO)</t>
  </si>
  <si>
    <t>Suprema Corte de Justicia (SCJ)</t>
  </si>
  <si>
    <t>Tesorería de la Seguridad Social (TSS)</t>
  </si>
  <si>
    <t>Tribunal Superior Electoral (TSE)</t>
  </si>
  <si>
    <t>Dirección de Prensa del Presidente de la República</t>
  </si>
  <si>
    <t>Dirección General de Ética e Integridad Gubernamental (DIGEIG)</t>
  </si>
  <si>
    <t>Consejo Nacional para la Niñez y la Adolescencia (CONANI)</t>
  </si>
  <si>
    <t>Instituto Agrario Dominicano (IAD)</t>
  </si>
  <si>
    <t>Instituto Tecnológico de las Américas (ITLA)</t>
  </si>
  <si>
    <t>Empresa Distribuidora de Electricidad del Este (EDEESTE)</t>
  </si>
  <si>
    <t>Instituto Nacional de Bienestar Magisterial (INABIMA)</t>
  </si>
  <si>
    <t>Dirección General de Sistema Único de Beneficiarios (SIUBEN)</t>
  </si>
  <si>
    <t>Instituto Nacional de Protección de los Derechos del Consumidor (PROCONSUMIDOR)</t>
  </si>
  <si>
    <t>Ministerio de Energía y Minas (MEM)</t>
  </si>
  <si>
    <t>Tesorería Nacional (TN)</t>
  </si>
  <si>
    <t>Universidad Autónoma de Santo Domingo (UASD)</t>
  </si>
  <si>
    <t>Universidad Nacional para la Defensa “General Juan Pablo Duarte y Díez”  (UNADE)</t>
  </si>
  <si>
    <t>Cuerpo Especializado en Seguridad Fronteriza Terrestre (CESFRONT)</t>
  </si>
  <si>
    <t>Ministerio de Salud Pública y Asistencia Social (MISPAS)</t>
  </si>
  <si>
    <t>Instituto Dominicano de Prevención y protección de Riesgos Laborales (IDOPPRIL)</t>
  </si>
  <si>
    <t>Armada de la República Dominicana</t>
  </si>
  <si>
    <t>Corporación Estatal de Radio y Televisión (CERTV)</t>
  </si>
  <si>
    <t>Centro de Educación Medica de Amistad Dominico-Japonesa (CEMADOJA)</t>
  </si>
  <si>
    <t>Defensor del Pueblo (DP)</t>
  </si>
  <si>
    <t>Policía Nacional (PN)</t>
  </si>
  <si>
    <t>Museo Nacional de Historia Natural (MNHN)</t>
  </si>
  <si>
    <t>Superintendencia de Bancos (SIB)</t>
  </si>
  <si>
    <t>Servicio Nacional de salud (SNS)</t>
  </si>
  <si>
    <t>Instituto Nacional de Formación y Capacitación del Magisterio (INAFOCAM)</t>
  </si>
  <si>
    <t>Organismo Dominicano de Acreditación (ODAC)</t>
  </si>
  <si>
    <t>Oficina Gubernamental de Tecnologías de la Información y Comunicación (OGTIC)</t>
  </si>
  <si>
    <t>Instituto del Tabaco de la Republica dominicana (INTABACO)</t>
  </si>
  <si>
    <t>Superintendencia de Electricidad (SIE)</t>
  </si>
  <si>
    <t>Oficina Nacional de la Propiedad Industrial (ONAPI)</t>
  </si>
  <si>
    <t>Consejo Nacional de Drogas (CND)</t>
  </si>
  <si>
    <t>Dirección General de las Escuelas Vocacionales de las Fuerzas Armadas</t>
  </si>
  <si>
    <t>Dirección General de Presupuesto (DIGEPRES)</t>
  </si>
  <si>
    <t>Ministerio de la Presidencia (MINPRE)</t>
  </si>
  <si>
    <t>Instituto Superior de Formación Docente Salomé Ureña (ISFODOSU)</t>
  </si>
  <si>
    <t>Consejo Dominicano de Pesca y Acuicultura (CODOPESCA)</t>
  </si>
  <si>
    <t>Liga Municipal Dominicana (LMD)</t>
  </si>
  <si>
    <t>Ministerio de Deportes y Recreación (MIDEREC)</t>
  </si>
  <si>
    <t>Ministerio de Interior y Policía (MIP)</t>
  </si>
  <si>
    <t>Instituto de Seguridad Social de las Fuerzas Armadas (ISSFFAA)</t>
  </si>
  <si>
    <t>Servicio Nacional de Protección Ambiental (SENPA)</t>
  </si>
  <si>
    <t>Instituto Azucarero Dominicano (INAZUCAR)</t>
  </si>
  <si>
    <t>Junta de Aviación Civil (JAC)</t>
  </si>
  <si>
    <t>Instituto de Estabilización de Precios (INESPRE)</t>
  </si>
  <si>
    <t>Consejo Nacional de Discapacidad (CONADIS)</t>
  </si>
  <si>
    <t>Programa de Medicamentos Esenciales/Central de Apoyo Logístico (PROMESECAL)</t>
  </si>
  <si>
    <t>Instituto Nacional de Aguas Potables y Alcantarillados (INAPA)</t>
  </si>
  <si>
    <t>Ministerio de Economía, Planificación y Desarrollo (MEPYD)</t>
  </si>
  <si>
    <t>Dirección General de Jubilaciones y Pensiones del Estado</t>
  </si>
  <si>
    <t>Consejo Nacional de Investigaciones Agropecuarias y Forestales (CONIAF)</t>
  </si>
  <si>
    <t>Ministerio de la Vivienda, Hábitat y Edificaciones (MIVHED)</t>
  </si>
  <si>
    <t>Consejo de Coordinación de la Zona Especial de Desarrollo Fronterizo (CCDF)</t>
  </si>
  <si>
    <t>Dirección General de Ganadería (DIGEGA)</t>
  </si>
  <si>
    <t>Centro de Desarrollo y Competitividad Industrial (PROINDUSTRIA)</t>
  </si>
  <si>
    <t>Ministerio de Educación Superior Ciencia y Tecnología (MESCYT)</t>
  </si>
  <si>
    <t>Instituto de Educación Superior Especializado en Formación Diplomática y Consular (INESDYC)</t>
  </si>
  <si>
    <t>Fuerza Aérea de República Dominicana (FARD)</t>
  </si>
  <si>
    <t>Autoridad Nacional de Asuntos Maritimos (ANAMAR)</t>
  </si>
  <si>
    <t>Oficina Nacional de Defensa Pública (ONDP)</t>
  </si>
  <si>
    <t>Empresa Distribuidora de Electricidad del Norte (EDENORTE)</t>
  </si>
  <si>
    <t>Ministerio de Administración Pública (MAP)</t>
  </si>
  <si>
    <t>Corporación de Fomento de la Industria Hotelera y desarrollo del turismo (CORPHOTELS)</t>
  </si>
  <si>
    <t>Comité de Retiro de la Policía Nacional</t>
  </si>
  <si>
    <t>Dirección Nacional de Control de Drogas (DNCD)</t>
  </si>
  <si>
    <t>Ministerio de Cultura (MC)</t>
  </si>
  <si>
    <t>COMISION PERMANENTE DE EFEMERIDES PATRIA</t>
  </si>
  <si>
    <t>Instituto Dominicano de Evaluación e Investigación de la Calidad Educativa (IDEICE)</t>
  </si>
  <si>
    <t>Consejo Nacional de Personas Envejecientes (CONAPE)</t>
  </si>
  <si>
    <t>Dirección General de Pasaportes (DGP)</t>
  </si>
  <si>
    <t>Dirección Central de Policía de Turismo (POLITUR)</t>
  </si>
  <si>
    <t>Instituto Nacional de Custodia y Administración de Bienes Incautados, Decomisados y en Extinción de Dominio (INCABIDE)</t>
  </si>
  <si>
    <t>Autoridad Portuaria Dominicana (APORDOM)</t>
  </si>
  <si>
    <t>Cuerpo Especializado de Control de Combustibles (CECCOM)</t>
  </si>
  <si>
    <t>Instituto Nacional de Formación Técnico Profesional (INFOTEP)</t>
  </si>
  <si>
    <t>Instituto Postal Dominicano (INPOSDOM)</t>
  </si>
  <si>
    <t>Parque Zoológico Nacional (ZOODOM)</t>
  </si>
  <si>
    <t>BIBLIOTECA NACIONAL PEDRO HENRÍQUEZ UREÑA (BNPHU)</t>
  </si>
  <si>
    <t>Defensa Civil (DC)</t>
  </si>
  <si>
    <t>Instituto Nacional de Bienestar Estudiantil (INABIE)</t>
  </si>
  <si>
    <t>Ministerio de Obras Públicas y Comunicaciones (MOPC)</t>
  </si>
  <si>
    <t>Consejo Nacional de Competitividad (CNC)</t>
  </si>
  <si>
    <t>Superintendencia de Vigilancia y Seguridad Privada (SVSP)</t>
  </si>
  <si>
    <t>Instituto Dominicano de las Telecomunicaciones (INDOTEL)</t>
  </si>
  <si>
    <t>Superintendencia de Seguros (SUPERSEGUROS)</t>
  </si>
  <si>
    <t>HOSPITAL DOCENTE SEMMA SANTO DOMINGO</t>
  </si>
  <si>
    <t>Escuela de Graduados de Altos Estudios Estratégicos (EGAEE)</t>
  </si>
  <si>
    <t>Banco Agrícola de la República Dominicana (BAGRICOLA)</t>
  </si>
  <si>
    <t>Ministerio de Trabajo (MT)</t>
  </si>
  <si>
    <t>Dirección General de Desarrollo Fronterizo (DGDF)</t>
  </si>
  <si>
    <t>Dirección General de Desarrollo de la Comunidad (DGDC)</t>
  </si>
  <si>
    <t>Comisión Reguladora de Prácticas Desleales en el Comercio y Sobre Medidas de Salvaguardias (Comisión de Defensa Comercial (CDC))</t>
  </si>
  <si>
    <t>Contraloría General de la República Dominicana (CGR)</t>
  </si>
  <si>
    <t>Comisión de Fomento a la Tecnificación Nacional de Riego (TNR)</t>
  </si>
  <si>
    <t>Gabinete de Coordinación de Políticas Sociales (GCPS)</t>
  </si>
  <si>
    <t>Cuerpo Especializado para la Seguridad del Metro de Santo Domingo (CESMET)</t>
  </si>
  <si>
    <t>Instituto Nacional del Cáncer Rosa Emilia Sánchez Pérez de Tavares (INCART)</t>
  </si>
  <si>
    <t>Corporación de Acueductos y Alcantarillados de Puerto Plata (CORAAPPLATA)</t>
  </si>
  <si>
    <t>Instituto de Desarrollo y Crédito Cooperativo (IDECOOP)</t>
  </si>
  <si>
    <t>Superintendencia de Salud y Riesgos Laborales (SISALRIL)</t>
  </si>
  <si>
    <t>Instituto Nacional de la Aguja (INAGUJA)</t>
  </si>
  <si>
    <t>Comedores Económicos del Estado Dominicano (COMEDORES ECONÓMICOS)</t>
  </si>
  <si>
    <t>Acuario Nacional (AN)</t>
  </si>
  <si>
    <t>Oficina para el Reordenamiento del Transporte (OPRET)</t>
  </si>
  <si>
    <t>Dirección General de Aduanas (DGA)</t>
  </si>
  <si>
    <t>Centro de Capacitación en Política y Gestión Fiscal (CAPGEFI)</t>
  </si>
  <si>
    <t>Dirección General de Embellecimiento de Carreteras y Avenidas de Circunvalación del País (DIGECAC)</t>
  </si>
  <si>
    <t>Jardín Botánico Nacional (JBN)</t>
  </si>
  <si>
    <t>Corporación del Acueducto y Alcantarillado de Moca (CORAAMOCA)</t>
  </si>
  <si>
    <t>Instituto de Auxilios y viviendas (INAVI)</t>
  </si>
  <si>
    <t>Servicio Regional de Salud Metropolitano (SRSM)</t>
  </si>
  <si>
    <t>Dirección General de Seguridad de Tránsito y Transporte Terrestre (DIGESETT)</t>
  </si>
  <si>
    <t>Instituto Nacional de Educación Física (INEFI)</t>
  </si>
  <si>
    <t>Instituto en Innovación en biotecnología e industria (IIBI)</t>
  </si>
  <si>
    <t>Unidad de Análisis Financiero (UAF)</t>
  </si>
  <si>
    <t>Consejo Nacional de Promoción y apoyo a la micro, pequeña y mediana empresa (PROMIPYME)</t>
  </si>
  <si>
    <t>Dirección General de Minería</t>
  </si>
  <si>
    <t>Dirección de Fomento y Desarrollo de la Artesanía Nacional (FODEARTE)</t>
  </si>
  <si>
    <t>Fondo Nacional para el Medio Ambiente y Recursos Naturales (Fondo MARENA)</t>
  </si>
  <si>
    <t>Sistema Nacional de Atención a Emergencias y Seguridad (911)</t>
  </si>
  <si>
    <t>Ministerio de Agricultura (MA)</t>
  </si>
  <si>
    <t>Dirección General de Proyectos Estratégicos y Especiales de la Presidencia de la República (PROPEEP)</t>
  </si>
  <si>
    <t>Instituto Nacional de Atención Integral a la Primera Infancia (INAIPI)</t>
  </si>
  <si>
    <t>Corporación del Acueducto y Alcantarillado de Santiago (CORAASAN)</t>
  </si>
  <si>
    <t>Superintendencia de Valores (SIV)</t>
  </si>
  <si>
    <t>Hospital Traumatológico y Quirúrgico Profesor Juan Bosch (HTQJB)</t>
  </si>
  <si>
    <t>Oficina Nacional de Derecho de Autor (ONDA)</t>
  </si>
  <si>
    <t>Corporación del Acueducto y Alcantarillado de Santo Domingo (CAASD)</t>
  </si>
  <si>
    <t>Dirección General de Cine (DGCINE)</t>
  </si>
  <si>
    <t>Instituto Nacional de Tránsito y Transporte Terrestre (INTRANT)</t>
  </si>
  <si>
    <t>Servicio Geológico Nacional (SGN)</t>
  </si>
  <si>
    <t>Ministerio de la Juventud (MJ)</t>
  </si>
  <si>
    <t>Ministerio de Hacienda (MH)</t>
  </si>
  <si>
    <t>Hospital Central de las Fuerzas Armadas</t>
  </si>
  <si>
    <t>Ministerio de la Mujer (MM)</t>
  </si>
  <si>
    <t>Hospital General Docente de la Policía Nacional (HOSGEDOPOL)</t>
  </si>
  <si>
    <t>Empresa de Generación Hidroeléctrica Dominicana (EGEHID)</t>
  </si>
  <si>
    <t>Comisión Presidencial de Apoyo al Desarrollo Barrial (CPADB)</t>
  </si>
  <si>
    <t>Centro de Atención Integral para la Discapacidad (CAID)</t>
  </si>
  <si>
    <t>Instituto Nacional de Administración Pública (INAP)</t>
  </si>
  <si>
    <t>Administradora de Subsidios Sociales (ADESS)</t>
  </si>
  <si>
    <t>Superintendencia de Pensiones (SIPEN)</t>
  </si>
  <si>
    <t>Consejo Nacional para el Cambio Climático y Mecanismo de Desarrollo Limpio</t>
  </si>
  <si>
    <t>Instituto Nacional de Recursos Hidráulicos (INDRHI)</t>
  </si>
  <si>
    <t>CORPORACION DEL ACUEDUCTO Y ALCANTARILLADO DE LA ROMANA (COAAROM)</t>
  </si>
  <si>
    <t>Dirección General de Catastro Nacional (DGCN)</t>
  </si>
  <si>
    <t>Corporación del Acueducto y Alcantarillado de la Vega (CORAVEGA)</t>
  </si>
  <si>
    <t>Unidad Técnica Ejecutora de Titulación de Terrenos del Estado (UTECT)</t>
  </si>
  <si>
    <t>Dirección de Información y Defensa de los Afiliados (DIDA)</t>
  </si>
  <si>
    <t>Ministerio de Turismo (MITUR)</t>
  </si>
  <si>
    <t>Comisión Nacional de Energía (CNE)</t>
  </si>
  <si>
    <t>Consejo Nacional de Población y Familia (CONAPOFA)</t>
  </si>
  <si>
    <t>Instituto Dominicano del Café (INDOCAFE)</t>
  </si>
  <si>
    <t>Centro Cardio Neuro Oftalmológico y Trasplante (CECANOT)</t>
  </si>
  <si>
    <t>Instituto Nacional de Migración (INM)</t>
  </si>
  <si>
    <t>Dirección General de Migración (DGM)</t>
  </si>
  <si>
    <t>Archivo General de la Nación (AGN)</t>
  </si>
  <si>
    <t>Departamento Aeroportuario (DA)</t>
  </si>
  <si>
    <t>Comisión Presidencial de Apoyo al Desarrollo Provincial</t>
  </si>
  <si>
    <t>Seguro Nacional de Salud (SENASA)</t>
  </si>
  <si>
    <t>Consejo Nacional de Fronteras (CNF)</t>
  </si>
  <si>
    <t>Tribunal Constitucional (TC)</t>
  </si>
  <si>
    <t>Ministerio de Educación de la Republica Dominicana (MINERD)</t>
  </si>
  <si>
    <t>Hospital Universitario Maternidad Nuestra Señora de la Altagracia</t>
  </si>
  <si>
    <t>Consejo Estatal del Azúcar (CEA)</t>
  </si>
  <si>
    <t>Centro de Operaciones de Emergencias (COE)</t>
  </si>
  <si>
    <t>Hospital Docente Universitario Dr. Dario Contreras (HDUDC)</t>
  </si>
  <si>
    <t>Mercados Dominicanos de Abasto Agropecuario (MERCADOM)</t>
  </si>
  <si>
    <t>Fondo Especial para el Desarrollo Agropecuario (FEDA)</t>
  </si>
  <si>
    <t>Dirección General de Impuestos Internos (DGII)</t>
  </si>
  <si>
    <t>Oficina Metropolitana de Servicios de Autobuses (OMSA)</t>
  </si>
  <si>
    <t>Instituto Cartográfico Militar (ICM)</t>
  </si>
  <si>
    <t>Instituto Técnico Superior Comunitario (ITSC)</t>
  </si>
  <si>
    <t>Consejo Nacional para el VIH y el SIDA (CONAVIHSIDA)</t>
  </si>
  <si>
    <t>Instituto Dominicano de Investigaciones Agropecuarias y Forestales (IDIAF)</t>
  </si>
  <si>
    <t>Ministerio Administrativo de la Presidencia (MAPRE)</t>
  </si>
  <si>
    <t>Ministerio de Medio Ambiente y Recursos Naturales (MMARENA)</t>
  </si>
  <si>
    <t>Procuraduría General de la República (PGR)</t>
  </si>
  <si>
    <t>Comisión Presidencial para la Modernización y Seguridad Portuaria (CPMSP)</t>
  </si>
  <si>
    <t>Caja de Ahorros para Obreros y Monte de Piedad</t>
  </si>
  <si>
    <t>Fondo Patrimonial de las Empresas Reformadas (FONPER)</t>
  </si>
  <si>
    <t>Corporación del Acueducto y Alcantarillado de Boca Chica (CORAABO)</t>
  </si>
  <si>
    <t>Plan de Asistencia Social de la Presidencia (PASP)</t>
  </si>
  <si>
    <t>Consejo Nacional para la Reglamentación y Fomento de la Industria Lechera (CONALECHE)</t>
  </si>
  <si>
    <t>Cámara de Diputados de la República Dominicana (CD)</t>
  </si>
  <si>
    <t>Instituto Nacional de la Uva (INUVA)</t>
  </si>
  <si>
    <t>Junta Central Electoral (JCE)</t>
  </si>
  <si>
    <t>Comité Ejecutor de Infraestructuras de Zonas Turísticas (CEIZTUR)</t>
  </si>
  <si>
    <t>Corporación del Acueducto y Alcantarillado de Monseñor Nouel (CORAMON)</t>
  </si>
  <si>
    <t>Dirección de Servicios de Atención a Emergencias Extrahospitalarias (DAEH)</t>
  </si>
  <si>
    <t>Instituto Dominicano de Meteorología (INDOMET)</t>
  </si>
  <si>
    <t>Oficina Nacional de Evaluación Sísmica y Vulnerabilidad de Infraestructura y Edificaciones ONESVIE</t>
  </si>
  <si>
    <t>Reporte Monitoreo Portales de Transparencia, Periodo Julio - Septiembre 2024</t>
  </si>
  <si>
    <t>Julio</t>
  </si>
  <si>
    <t>Agosto</t>
  </si>
  <si>
    <t>Septiembre</t>
  </si>
  <si>
    <t>Lotería Nacional Dominicana (LN)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</si>
</sst>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3" fillId="0" borderId="0" xfId="0" applyFont="1" applyAlignment="1">
      <alignment horizontal="right"/>
    </xf>
    <xf numFmtId="1" fontId="4" fillId="0" borderId="0" xfId="0" applyNumberFormat="1" applyFont="1" applyAlignment="1">
      <alignment wrapText="1"/>
    </xf>
    <xf numFmtId="0" fontId="3" fillId="0" borderId="0" xfId="0" applyFont="1"/>
    <xf numFmtId="0" fontId="7" fillId="2" borderId="4" xfId="0" applyFont="1" applyFill="1" applyBorder="1" applyAlignment="1">
      <alignment horizontal="center"/>
    </xf>
    <xf numFmtId="0" fontId="8" fillId="0" borderId="5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5" xfId="0" applyFont="1" applyBorder="1"/>
    <xf numFmtId="0" fontId="5" fillId="0" borderId="0" xfId="0" applyFont="1" applyAlignment="1">
      <alignment horizontal="center" vertical="top" wrapText="1"/>
    </xf>
    <xf numFmtId="0" fontId="0" fillId="0" borderId="11" xfId="0" applyBorder="1"/>
    <xf numFmtId="0" fontId="0" fillId="0" borderId="9" xfId="0" applyBorder="1"/>
    <xf numFmtId="0" fontId="0" fillId="0" borderId="7" xfId="0" applyBorder="1"/>
    <xf numFmtId="0" fontId="7" fillId="2" borderId="4" xfId="0" applyFont="1" applyFill="1" applyBorder="1" applyAlignment="1">
      <alignment horizontal="center" wrapText="1"/>
    </xf>
    <xf numFmtId="0" fontId="1" fillId="0" borderId="17" xfId="0" applyFont="1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16" xfId="0" applyFont="1" applyBorder="1"/>
    <xf numFmtId="0" fontId="8" fillId="0" borderId="6" xfId="0" applyFont="1" applyBorder="1"/>
    <xf numFmtId="0" fontId="8" fillId="0" borderId="8" xfId="0" applyFont="1" applyBorder="1"/>
    <xf numFmtId="0" fontId="8" fillId="0" borderId="10" xfId="0" applyFont="1" applyBorder="1"/>
    <xf numFmtId="0" fontId="9" fillId="0" borderId="2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4" fillId="3" borderId="13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15" fillId="0" borderId="16" xfId="0" applyFont="1" applyBorder="1" applyAlignment="1">
      <alignment horizontal="right" indent="1"/>
    </xf>
    <xf numFmtId="0" fontId="13" fillId="0" borderId="16" xfId="0" applyFont="1" applyBorder="1" applyAlignment="1">
      <alignment horizontal="left" wrapText="1"/>
    </xf>
    <xf numFmtId="0" fontId="13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right"/>
    </xf>
    <xf numFmtId="0" fontId="15" fillId="0" borderId="20" xfId="0" applyFont="1" applyBorder="1"/>
    <xf numFmtId="0" fontId="15" fillId="0" borderId="18" xfId="0" applyFont="1" applyBorder="1" applyAlignment="1">
      <alignment horizontal="center"/>
    </xf>
    <xf numFmtId="0" fontId="15" fillId="0" borderId="15" xfId="0" applyFont="1" applyBorder="1"/>
    <xf numFmtId="0" fontId="15" fillId="0" borderId="19" xfId="0" applyFont="1" applyBorder="1" applyAlignment="1">
      <alignment horizontal="center"/>
    </xf>
    <xf numFmtId="0" fontId="15" fillId="0" borderId="15" xfId="0" applyFont="1" applyBorder="1" applyAlignment="1">
      <alignment wrapText="1"/>
    </xf>
    <xf numFmtId="0" fontId="13" fillId="0" borderId="19" xfId="0" applyFont="1" applyBorder="1" applyAlignment="1">
      <alignment horizontal="right" vertical="center"/>
    </xf>
    <xf numFmtId="0" fontId="15" fillId="0" borderId="20" xfId="0" applyFont="1" applyBorder="1" applyAlignment="1">
      <alignment horizontal="left" indent="1"/>
    </xf>
    <xf numFmtId="0" fontId="15" fillId="0" borderId="15" xfId="0" applyFont="1" applyBorder="1" applyAlignment="1">
      <alignment horizontal="left" indent="1"/>
    </xf>
    <xf numFmtId="0" fontId="0" fillId="0" borderId="17" xfId="0" applyBorder="1" applyAlignment="1">
      <alignment horizontal="center"/>
    </xf>
    <xf numFmtId="39" fontId="8" fillId="0" borderId="5" xfId="1" applyNumberFormat="1" applyFont="1" applyBorder="1" applyAlignment="1"/>
    <xf numFmtId="39" fontId="8" fillId="0" borderId="0" xfId="1" applyNumberFormat="1" applyFont="1" applyBorder="1" applyAlignment="1"/>
    <xf numFmtId="39" fontId="8" fillId="0" borderId="0" xfId="1" applyNumberFormat="1" applyFont="1" applyAlignment="1"/>
    <xf numFmtId="0" fontId="10" fillId="0" borderId="12" xfId="0" applyFont="1" applyBorder="1" applyAlignment="1">
      <alignment horizontal="center"/>
    </xf>
    <xf numFmtId="0" fontId="1" fillId="0" borderId="23" xfId="0" applyFont="1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1" fillId="0" borderId="14" xfId="0" applyFont="1" applyBorder="1" applyAlignment="1">
      <alignment horizontal="left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7" formatCode="#,##0.00_);\(#,##0.0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7" formatCode="#,##0.00_);\(#,##0.0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7" formatCode="#,##0.00_);\(#,##0.0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1990836</xdr:colOff>
      <xdr:row>0</xdr:row>
      <xdr:rowOff>67767</xdr:rowOff>
    </xdr:from>
    <xdr:to>
      <xdr:col>1</xdr:col>
      <xdr:colOff>3974611</xdr:colOff>
      <xdr:row>5</xdr:row>
      <xdr:rowOff>192006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19A5C9-558C-429B-B47A-7EFC2684E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9268" y="67767"/>
          <a:ext cx="1983775" cy="10767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5D2C5B-3C81-4639-A48E-C26884B13391}" name="Tabla1" displayName="Tabla1" ref="A22:E250" totalsRowShown="0" headerRowDxfId="8" dataDxfId="6" headerRowBorderDxfId="7" tableBorderDxfId="5" dataCellStyle="Millares">
  <autoFilter ref="A22:E250" xr:uid="{345D2C5B-3C81-4639-A48E-C26884B13391}"/>
  <sortState xmlns:xlrd2="http://schemas.microsoft.com/office/spreadsheetml/2017/richdata2" ref="A23:E250">
    <sortCondition ref="B22:B250"/>
  </sortState>
  <tableColumns count="5">
    <tableColumn id="1" xr3:uid="{5509B4AA-0F20-4DC5-9A40-1D0F5197CD27}" name="#" dataDxfId="4"/>
    <tableColumn id="2" xr3:uid="{776560D7-ABB2-42C1-9524-089BA1B1FDDB}" name="Institución " dataDxfId="3"/>
    <tableColumn id="3" xr3:uid="{DB92F678-888F-46BF-B84C-F74BA70F6A64}" name="Julio" dataDxfId="2" dataCellStyle="Millares"/>
    <tableColumn id="4" xr3:uid="{4EB15705-B0B0-4061-B31C-29C07941DF4F}" name="Agosto" dataDxfId="1" dataCellStyle="Millares"/>
    <tableColumn id="5" xr3:uid="{2A355453-AD54-4ADD-A332-E0244799AD1C}" name="Septiembre" dataDxfId="0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E6EE-30E3-4420-9CB0-09E79CF83006}">
  <dimension ref="A1:G250"/>
  <sheetViews>
    <sheetView tabSelected="1" zoomScale="120" zoomScaleNormal="120" zoomScaleSheetLayoutView="115" workbookViewId="0">
      <selection activeCell="B15" sqref="B15"/>
    </sheetView>
  </sheetViews>
  <sheetFormatPr baseColWidth="10" defaultColWidth="11.42578125" defaultRowHeight="15" x14ac:dyDescent="0.25"/>
  <cols>
    <col min="1" max="1" width="4" bestFit="1" customWidth="1"/>
    <col min="2" max="2" width="65" customWidth="1"/>
    <col min="3" max="3" width="8.42578125" customWidth="1"/>
    <col min="4" max="4" width="15.28515625" customWidth="1"/>
    <col min="5" max="5" width="12.7109375" customWidth="1"/>
    <col min="6" max="6" width="12.5703125" customWidth="1"/>
  </cols>
  <sheetData>
    <row r="1" spans="1:6" x14ac:dyDescent="0.25">
      <c r="A1" s="47"/>
      <c r="B1" s="47"/>
      <c r="C1" s="47"/>
      <c r="D1" s="47"/>
      <c r="E1" s="47"/>
    </row>
    <row r="2" spans="1:6" x14ac:dyDescent="0.25">
      <c r="A2" s="47"/>
      <c r="B2" s="47"/>
      <c r="C2" s="47"/>
      <c r="D2" s="47"/>
      <c r="E2" s="47"/>
    </row>
    <row r="3" spans="1:6" x14ac:dyDescent="0.25">
      <c r="A3" s="47"/>
      <c r="B3" s="47"/>
      <c r="C3" s="47"/>
      <c r="D3" s="47"/>
      <c r="E3" s="47"/>
    </row>
    <row r="4" spans="1:6" x14ac:dyDescent="0.25">
      <c r="A4" s="47"/>
      <c r="B4" s="47"/>
      <c r="C4" s="47"/>
      <c r="D4" s="47"/>
      <c r="E4" s="47"/>
    </row>
    <row r="5" spans="1:6" x14ac:dyDescent="0.25">
      <c r="A5" s="47"/>
      <c r="B5" s="47"/>
      <c r="C5" s="47"/>
      <c r="D5" s="47"/>
      <c r="E5" s="47"/>
    </row>
    <row r="6" spans="1:6" ht="15.75" customHeight="1" x14ac:dyDescent="0.25">
      <c r="A6" s="47"/>
      <c r="B6" s="47"/>
      <c r="C6" s="47"/>
      <c r="D6" s="47"/>
      <c r="E6" s="47"/>
    </row>
    <row r="7" spans="1:6" ht="5.25" customHeight="1" x14ac:dyDescent="0.25"/>
    <row r="8" spans="1:6" x14ac:dyDescent="0.25">
      <c r="A8" s="52" t="s">
        <v>247</v>
      </c>
      <c r="B8" s="52"/>
      <c r="C8" s="52"/>
      <c r="D8" s="52"/>
      <c r="E8" s="52"/>
    </row>
    <row r="9" spans="1:6" ht="15.75" thickBot="1" x14ac:dyDescent="0.3">
      <c r="A9" s="51" t="s">
        <v>0</v>
      </c>
      <c r="B9" s="51"/>
      <c r="C9" s="51"/>
      <c r="D9" s="51"/>
      <c r="E9" s="51"/>
      <c r="F9" s="1"/>
    </row>
    <row r="10" spans="1:6" ht="12" customHeight="1" x14ac:dyDescent="0.25">
      <c r="A10" s="11"/>
      <c r="B10" s="11"/>
      <c r="C10" s="54" t="s">
        <v>20</v>
      </c>
      <c r="D10" s="20" t="s">
        <v>1</v>
      </c>
      <c r="E10" s="14">
        <f>COUNTIF(E23:E250,"&gt;=95")</f>
        <v>151</v>
      </c>
      <c r="F10" s="1"/>
    </row>
    <row r="11" spans="1:6" ht="13.5" customHeight="1" x14ac:dyDescent="0.25">
      <c r="A11" s="11"/>
      <c r="B11" s="11"/>
      <c r="C11" s="55"/>
      <c r="D11" s="21" t="s">
        <v>2</v>
      </c>
      <c r="E11" s="13">
        <f>COUNTIFS(E23:E250,"&lt;95",E23:E250,"&gt;=90")</f>
        <v>40</v>
      </c>
      <c r="F11" s="1"/>
    </row>
    <row r="12" spans="1:6" ht="15.75" thickBot="1" x14ac:dyDescent="0.3">
      <c r="A12" s="11"/>
      <c r="B12" s="11"/>
      <c r="C12" s="55"/>
      <c r="D12" s="22" t="s">
        <v>3</v>
      </c>
      <c r="E12" s="12">
        <f>COUNTIFS(E23:E250,"&lt;90",E23:E250,"&gt;=85")</f>
        <v>11</v>
      </c>
      <c r="F12" s="1"/>
    </row>
    <row r="13" spans="1:6" ht="15.75" thickBot="1" x14ac:dyDescent="0.3">
      <c r="A13" s="11"/>
      <c r="B13" s="11"/>
      <c r="C13" s="55"/>
      <c r="D13" s="45" t="s">
        <v>18</v>
      </c>
      <c r="E13" s="46">
        <f>E12+E11+E10</f>
        <v>202</v>
      </c>
      <c r="F13" s="1"/>
    </row>
    <row r="14" spans="1:6" x14ac:dyDescent="0.25">
      <c r="A14" s="11"/>
      <c r="B14" s="11"/>
      <c r="C14" s="55"/>
      <c r="D14" s="57" t="s">
        <v>17</v>
      </c>
      <c r="E14" s="58"/>
      <c r="F14" s="1"/>
    </row>
    <row r="15" spans="1:6" x14ac:dyDescent="0.25">
      <c r="A15" s="11"/>
      <c r="B15" s="11"/>
      <c r="C15" s="55"/>
      <c r="D15" s="23" t="s">
        <v>14</v>
      </c>
      <c r="E15" s="17">
        <f>E17-E16</f>
        <v>23</v>
      </c>
      <c r="F15" s="1"/>
    </row>
    <row r="16" spans="1:6" x14ac:dyDescent="0.25">
      <c r="A16" s="11"/>
      <c r="B16" s="11"/>
      <c r="C16" s="55"/>
      <c r="D16" s="24" t="s">
        <v>15</v>
      </c>
      <c r="E16" s="18">
        <v>3</v>
      </c>
      <c r="F16" s="1"/>
    </row>
    <row r="17" spans="1:7" ht="12.75" customHeight="1" thickBot="1" x14ac:dyDescent="0.3">
      <c r="A17" s="11"/>
      <c r="B17" s="11"/>
      <c r="C17" s="55"/>
      <c r="D17" s="25" t="s">
        <v>18</v>
      </c>
      <c r="E17" s="41">
        <f>COUNTIFS(E23:E250,"&lt;85")</f>
        <v>26</v>
      </c>
      <c r="F17" s="1"/>
    </row>
    <row r="18" spans="1:7" ht="15.75" thickBot="1" x14ac:dyDescent="0.3">
      <c r="A18" s="11"/>
      <c r="B18" s="11"/>
      <c r="C18" s="56"/>
      <c r="D18" s="19" t="s">
        <v>16</v>
      </c>
      <c r="E18" s="16">
        <f>E10+E11+E12+E17</f>
        <v>228</v>
      </c>
      <c r="F18" s="1"/>
    </row>
    <row r="19" spans="1:7" ht="25.5" customHeight="1" x14ac:dyDescent="0.25">
      <c r="A19" s="11"/>
      <c r="B19" s="11"/>
      <c r="C19" s="53" t="s">
        <v>19</v>
      </c>
      <c r="D19" s="53"/>
      <c r="E19" s="53"/>
      <c r="F19" s="1"/>
    </row>
    <row r="20" spans="1:7" s="3" customFormat="1" ht="9" customHeight="1" thickBot="1" x14ac:dyDescent="0.3">
      <c r="B20" s="4"/>
      <c r="C20" s="6"/>
      <c r="D20" s="6"/>
      <c r="E20" s="6"/>
      <c r="F20" s="5"/>
      <c r="G20" s="5"/>
    </row>
    <row r="21" spans="1:7" ht="15.75" thickBot="1" x14ac:dyDescent="0.3">
      <c r="B21" s="2"/>
      <c r="C21" s="48" t="s">
        <v>30</v>
      </c>
      <c r="D21" s="49"/>
      <c r="E21" s="50"/>
    </row>
    <row r="22" spans="1:7" x14ac:dyDescent="0.25">
      <c r="A22" s="7" t="s">
        <v>4</v>
      </c>
      <c r="B22" s="15" t="s">
        <v>5</v>
      </c>
      <c r="C22" s="7" t="s">
        <v>248</v>
      </c>
      <c r="D22" s="7" t="s">
        <v>249</v>
      </c>
      <c r="E22" s="7" t="s">
        <v>250</v>
      </c>
    </row>
    <row r="23" spans="1:7" x14ac:dyDescent="0.25">
      <c r="A23" s="10">
        <v>1</v>
      </c>
      <c r="B23" s="8" t="s">
        <v>157</v>
      </c>
      <c r="C23" s="42">
        <v>98.45</v>
      </c>
      <c r="D23" s="42">
        <v>100</v>
      </c>
      <c r="E23" s="42">
        <v>95.65</v>
      </c>
    </row>
    <row r="24" spans="1:7" x14ac:dyDescent="0.25">
      <c r="A24" s="10">
        <v>2</v>
      </c>
      <c r="B24" s="9" t="s">
        <v>31</v>
      </c>
      <c r="C24" s="43">
        <v>99.78</v>
      </c>
      <c r="D24" s="43">
        <v>99.34</v>
      </c>
      <c r="E24" s="43">
        <v>100</v>
      </c>
    </row>
    <row r="25" spans="1:7" x14ac:dyDescent="0.25">
      <c r="A25" s="10">
        <v>3</v>
      </c>
      <c r="B25" s="9" t="s">
        <v>195</v>
      </c>
      <c r="C25" s="43">
        <v>94.79</v>
      </c>
      <c r="D25" s="43">
        <v>94.57</v>
      </c>
      <c r="E25" s="43">
        <v>99.12</v>
      </c>
    </row>
    <row r="26" spans="1:7" x14ac:dyDescent="0.25">
      <c r="A26" s="10">
        <v>4</v>
      </c>
      <c r="B26" s="9" t="s">
        <v>211</v>
      </c>
      <c r="C26" s="43">
        <v>89.5</v>
      </c>
      <c r="D26" s="43">
        <v>87.95</v>
      </c>
      <c r="E26" s="43">
        <v>94.92</v>
      </c>
    </row>
    <row r="27" spans="1:7" x14ac:dyDescent="0.25">
      <c r="A27" s="10">
        <v>5</v>
      </c>
      <c r="B27" s="9" t="s">
        <v>72</v>
      </c>
      <c r="C27" s="43">
        <v>99.79</v>
      </c>
      <c r="D27" s="43">
        <v>99.79</v>
      </c>
      <c r="E27" s="43">
        <v>99.42</v>
      </c>
    </row>
    <row r="28" spans="1:7" x14ac:dyDescent="0.25">
      <c r="A28" s="10">
        <v>6</v>
      </c>
      <c r="B28" s="9" t="s">
        <v>113</v>
      </c>
      <c r="C28" s="43">
        <v>99.56</v>
      </c>
      <c r="D28" s="43">
        <v>97.79</v>
      </c>
      <c r="E28" s="43">
        <v>97.79</v>
      </c>
    </row>
    <row r="29" spans="1:7" x14ac:dyDescent="0.25">
      <c r="A29" s="10">
        <v>7</v>
      </c>
      <c r="B29" s="9" t="s">
        <v>127</v>
      </c>
      <c r="C29" s="43">
        <v>97.59</v>
      </c>
      <c r="D29" s="43">
        <v>97.95</v>
      </c>
      <c r="E29" s="43">
        <v>95.1</v>
      </c>
    </row>
    <row r="30" spans="1:7" x14ac:dyDescent="0.25">
      <c r="A30" s="10">
        <v>8</v>
      </c>
      <c r="B30" s="9" t="s">
        <v>142</v>
      </c>
      <c r="C30" s="43">
        <v>95.51</v>
      </c>
      <c r="D30" s="43">
        <v>97</v>
      </c>
      <c r="E30" s="43">
        <v>100</v>
      </c>
    </row>
    <row r="31" spans="1:7" x14ac:dyDescent="0.25">
      <c r="A31" s="10">
        <v>9</v>
      </c>
      <c r="B31" s="9" t="s">
        <v>132</v>
      </c>
      <c r="C31" s="43">
        <v>99.93</v>
      </c>
      <c r="D31" s="43">
        <v>99.79</v>
      </c>
      <c r="E31" s="43">
        <v>97.58</v>
      </c>
    </row>
    <row r="32" spans="1:7" x14ac:dyDescent="0.25">
      <c r="A32" s="10">
        <v>10</v>
      </c>
      <c r="B32" s="9" t="s">
        <v>234</v>
      </c>
      <c r="C32" s="43">
        <v>73</v>
      </c>
      <c r="D32" s="43">
        <v>89.56</v>
      </c>
      <c r="E32" s="43">
        <v>83.92</v>
      </c>
    </row>
    <row r="33" spans="1:5" x14ac:dyDescent="0.25">
      <c r="A33" s="10">
        <v>11</v>
      </c>
      <c r="B33" s="9" t="s">
        <v>239</v>
      </c>
      <c r="C33" s="43">
        <v>4.34</v>
      </c>
      <c r="D33" s="43">
        <v>34.6</v>
      </c>
      <c r="E33" s="43">
        <v>19.72</v>
      </c>
    </row>
    <row r="34" spans="1:5" x14ac:dyDescent="0.25">
      <c r="A34" s="10">
        <v>12</v>
      </c>
      <c r="B34" s="9" t="s">
        <v>208</v>
      </c>
      <c r="C34" s="43">
        <v>92.17</v>
      </c>
      <c r="D34" s="43">
        <v>96.37</v>
      </c>
      <c r="E34" s="43">
        <v>95.59</v>
      </c>
    </row>
    <row r="35" spans="1:5" ht="16.5" customHeight="1" x14ac:dyDescent="0.25">
      <c r="A35" s="10">
        <v>13</v>
      </c>
      <c r="B35" s="9" t="s">
        <v>193</v>
      </c>
      <c r="C35" s="43">
        <v>96</v>
      </c>
      <c r="D35" s="43">
        <v>95.62</v>
      </c>
      <c r="E35" s="43">
        <v>94.88</v>
      </c>
    </row>
    <row r="36" spans="1:5" ht="15.75" customHeight="1" x14ac:dyDescent="0.25">
      <c r="A36" s="10">
        <v>14</v>
      </c>
      <c r="B36" s="9" t="s">
        <v>160</v>
      </c>
      <c r="C36" s="43">
        <v>92.88</v>
      </c>
      <c r="D36" s="43">
        <v>98.52</v>
      </c>
      <c r="E36" s="43">
        <v>98.03</v>
      </c>
    </row>
    <row r="37" spans="1:5" x14ac:dyDescent="0.25">
      <c r="A37" s="10">
        <v>15</v>
      </c>
      <c r="B37" s="9" t="s">
        <v>109</v>
      </c>
      <c r="C37" s="43">
        <v>96</v>
      </c>
      <c r="D37" s="43">
        <v>98.46</v>
      </c>
      <c r="E37" s="43">
        <v>97.21</v>
      </c>
    </row>
    <row r="38" spans="1:5" x14ac:dyDescent="0.25">
      <c r="A38" s="10">
        <v>16</v>
      </c>
      <c r="B38" s="9" t="s">
        <v>74</v>
      </c>
      <c r="C38" s="43">
        <v>99.08</v>
      </c>
      <c r="D38" s="43">
        <v>97.36</v>
      </c>
      <c r="E38" s="43">
        <v>99.57</v>
      </c>
    </row>
    <row r="39" spans="1:5" x14ac:dyDescent="0.25">
      <c r="A39" s="10">
        <v>17</v>
      </c>
      <c r="B39" s="9" t="s">
        <v>32</v>
      </c>
      <c r="C39" s="43">
        <v>100</v>
      </c>
      <c r="D39" s="43">
        <v>100</v>
      </c>
      <c r="E39" s="43">
        <v>100</v>
      </c>
    </row>
    <row r="40" spans="1:5" x14ac:dyDescent="0.25">
      <c r="A40" s="10">
        <v>18</v>
      </c>
      <c r="B40" s="9" t="s">
        <v>220</v>
      </c>
      <c r="C40" s="43">
        <v>85.98</v>
      </c>
      <c r="D40" s="43">
        <v>86.81</v>
      </c>
      <c r="E40" s="43">
        <v>84.05</v>
      </c>
    </row>
    <row r="41" spans="1:5" x14ac:dyDescent="0.25">
      <c r="A41" s="10">
        <v>19</v>
      </c>
      <c r="B41" s="9" t="s">
        <v>156</v>
      </c>
      <c r="C41" s="43">
        <v>99.12</v>
      </c>
      <c r="D41" s="43">
        <v>98.83</v>
      </c>
      <c r="E41" s="43">
        <v>96.5</v>
      </c>
    </row>
    <row r="42" spans="1:5" x14ac:dyDescent="0.25">
      <c r="A42" s="10">
        <v>20</v>
      </c>
      <c r="B42" s="9" t="s">
        <v>148</v>
      </c>
      <c r="C42" s="43">
        <v>99.57</v>
      </c>
      <c r="D42" s="43">
        <v>96.91</v>
      </c>
      <c r="E42" s="43">
        <v>99.35</v>
      </c>
    </row>
    <row r="43" spans="1:5" x14ac:dyDescent="0.25">
      <c r="A43" s="10">
        <v>21</v>
      </c>
      <c r="B43" s="9" t="s">
        <v>29</v>
      </c>
      <c r="C43" s="43">
        <v>77.739999999999995</v>
      </c>
      <c r="D43" s="43">
        <v>76.150000000000006</v>
      </c>
      <c r="E43" s="43">
        <v>79.91</v>
      </c>
    </row>
    <row r="44" spans="1:5" x14ac:dyDescent="0.25">
      <c r="A44" s="10">
        <v>22</v>
      </c>
      <c r="B44" s="9" t="s">
        <v>33</v>
      </c>
      <c r="C44" s="43">
        <v>99.78</v>
      </c>
      <c r="D44" s="43">
        <v>99.79</v>
      </c>
      <c r="E44" s="43">
        <v>100</v>
      </c>
    </row>
    <row r="45" spans="1:5" ht="18.75" customHeight="1" x14ac:dyDescent="0.25">
      <c r="A45" s="10">
        <v>23</v>
      </c>
      <c r="B45" s="9" t="s">
        <v>205</v>
      </c>
      <c r="C45" s="43">
        <v>97.57</v>
      </c>
      <c r="D45" s="43">
        <v>96.87</v>
      </c>
      <c r="E45" s="43">
        <v>97.36</v>
      </c>
    </row>
    <row r="46" spans="1:5" x14ac:dyDescent="0.25">
      <c r="A46" s="10">
        <v>24</v>
      </c>
      <c r="B46" s="9" t="s">
        <v>121</v>
      </c>
      <c r="C46" s="43">
        <v>90.49</v>
      </c>
      <c r="D46" s="43">
        <v>93.41</v>
      </c>
      <c r="E46" s="43">
        <v>70.599999999999994</v>
      </c>
    </row>
    <row r="47" spans="1:5" x14ac:dyDescent="0.25">
      <c r="A47" s="10">
        <v>25</v>
      </c>
      <c r="B47" s="9" t="s">
        <v>192</v>
      </c>
      <c r="C47" s="43">
        <v>97.58</v>
      </c>
      <c r="D47" s="43">
        <v>97.58</v>
      </c>
      <c r="E47" s="43">
        <v>99.79</v>
      </c>
    </row>
    <row r="48" spans="1:5" x14ac:dyDescent="0.25">
      <c r="A48" s="10">
        <v>26</v>
      </c>
      <c r="B48" s="9" t="s">
        <v>213</v>
      </c>
      <c r="C48" s="43">
        <v>99.57</v>
      </c>
      <c r="D48" s="43">
        <v>99.29</v>
      </c>
      <c r="E48" s="43">
        <v>87.37</v>
      </c>
    </row>
    <row r="49" spans="1:5" x14ac:dyDescent="0.25">
      <c r="A49" s="10">
        <v>27</v>
      </c>
      <c r="B49" s="9" t="s">
        <v>233</v>
      </c>
      <c r="C49" s="43">
        <v>85.02</v>
      </c>
      <c r="D49" s="43">
        <v>92.44</v>
      </c>
      <c r="E49" s="43">
        <v>88.68</v>
      </c>
    </row>
    <row r="50" spans="1:5" ht="26.25" x14ac:dyDescent="0.25">
      <c r="A50" s="10">
        <v>28</v>
      </c>
      <c r="B50" s="9" t="s">
        <v>146</v>
      </c>
      <c r="C50" s="43">
        <v>97.57</v>
      </c>
      <c r="D50" s="43">
        <v>100</v>
      </c>
      <c r="E50" s="43">
        <v>97.78</v>
      </c>
    </row>
    <row r="51" spans="1:5" x14ac:dyDescent="0.25">
      <c r="A51" s="10">
        <v>29</v>
      </c>
      <c r="B51" s="9" t="s">
        <v>118</v>
      </c>
      <c r="C51" s="43">
        <v>98.46</v>
      </c>
      <c r="D51" s="43">
        <v>99.12</v>
      </c>
      <c r="E51" s="43">
        <v>98.37</v>
      </c>
    </row>
    <row r="52" spans="1:5" x14ac:dyDescent="0.25">
      <c r="A52" s="10">
        <v>30</v>
      </c>
      <c r="B52" s="9" t="s">
        <v>242</v>
      </c>
      <c r="C52" s="43">
        <v>82.26</v>
      </c>
      <c r="D52" s="43">
        <v>89.67</v>
      </c>
      <c r="E52" s="43">
        <v>93.36</v>
      </c>
    </row>
    <row r="53" spans="1:5" x14ac:dyDescent="0.25">
      <c r="A53" s="10">
        <v>31</v>
      </c>
      <c r="B53" s="9" t="s">
        <v>107</v>
      </c>
      <c r="C53" s="43">
        <v>97.73</v>
      </c>
      <c r="D53" s="43">
        <v>99.11</v>
      </c>
      <c r="E53" s="43">
        <v>93.6</v>
      </c>
    </row>
    <row r="54" spans="1:5" x14ac:dyDescent="0.25">
      <c r="A54" s="10">
        <v>32</v>
      </c>
      <c r="B54" s="9" t="s">
        <v>91</v>
      </c>
      <c r="C54" s="43">
        <v>100</v>
      </c>
      <c r="D54" s="43">
        <v>100</v>
      </c>
      <c r="E54" s="43">
        <v>100</v>
      </c>
    </row>
    <row r="55" spans="1:5" x14ac:dyDescent="0.25">
      <c r="A55" s="10">
        <v>33</v>
      </c>
      <c r="B55" s="9" t="s">
        <v>219</v>
      </c>
      <c r="C55" s="43">
        <v>83.46</v>
      </c>
      <c r="D55" s="43">
        <v>87.29</v>
      </c>
      <c r="E55" s="43">
        <v>91.73</v>
      </c>
    </row>
    <row r="56" spans="1:5" x14ac:dyDescent="0.25">
      <c r="A56" s="10">
        <v>34</v>
      </c>
      <c r="B56" s="9" t="s">
        <v>136</v>
      </c>
      <c r="C56" s="43">
        <v>98.52</v>
      </c>
      <c r="D56" s="43">
        <v>97.2</v>
      </c>
      <c r="E56" s="43">
        <v>95.14</v>
      </c>
    </row>
    <row r="57" spans="1:5" x14ac:dyDescent="0.25">
      <c r="A57" s="10">
        <v>35</v>
      </c>
      <c r="B57" s="9" t="s">
        <v>100</v>
      </c>
      <c r="C57" s="43">
        <v>93.63</v>
      </c>
      <c r="D57" s="43">
        <v>70.11</v>
      </c>
      <c r="E57" s="43">
        <v>66.319999999999993</v>
      </c>
    </row>
    <row r="58" spans="1:5" x14ac:dyDescent="0.25">
      <c r="A58" s="10">
        <v>36</v>
      </c>
      <c r="B58" s="9" t="s">
        <v>86</v>
      </c>
      <c r="C58" s="43">
        <v>99.78</v>
      </c>
      <c r="D58" s="43">
        <v>99.34</v>
      </c>
      <c r="E58" s="43">
        <v>99.78</v>
      </c>
    </row>
    <row r="59" spans="1:5" x14ac:dyDescent="0.25">
      <c r="A59" s="10">
        <v>37</v>
      </c>
      <c r="B59" s="9" t="s">
        <v>215</v>
      </c>
      <c r="C59" s="43">
        <v>85.52</v>
      </c>
      <c r="D59" s="43">
        <v>88.39</v>
      </c>
      <c r="E59" s="43">
        <v>79.91</v>
      </c>
    </row>
    <row r="60" spans="1:5" x14ac:dyDescent="0.25">
      <c r="A60" s="10">
        <v>38</v>
      </c>
      <c r="B60" s="9" t="s">
        <v>105</v>
      </c>
      <c r="C60" s="43">
        <v>97.72</v>
      </c>
      <c r="D60" s="43">
        <v>96.49</v>
      </c>
      <c r="E60" s="43">
        <v>96.35</v>
      </c>
    </row>
    <row r="61" spans="1:5" ht="15.75" customHeight="1" x14ac:dyDescent="0.25">
      <c r="A61" s="10">
        <v>39</v>
      </c>
      <c r="B61" s="9" t="s">
        <v>123</v>
      </c>
      <c r="C61" s="43">
        <v>100</v>
      </c>
      <c r="D61" s="43">
        <v>99.34</v>
      </c>
      <c r="E61" s="43">
        <v>95.66</v>
      </c>
    </row>
    <row r="62" spans="1:5" x14ac:dyDescent="0.25">
      <c r="A62" s="10">
        <v>40</v>
      </c>
      <c r="B62" s="9" t="s">
        <v>206</v>
      </c>
      <c r="C62" s="43">
        <v>92.45</v>
      </c>
      <c r="D62" s="43">
        <v>96.91</v>
      </c>
      <c r="E62" s="43">
        <v>95.59</v>
      </c>
    </row>
    <row r="63" spans="1:5" ht="26.25" x14ac:dyDescent="0.25">
      <c r="A63" s="10">
        <v>41</v>
      </c>
      <c r="B63" s="9" t="s">
        <v>170</v>
      </c>
      <c r="C63" s="43">
        <v>95.57</v>
      </c>
      <c r="D63" s="43">
        <v>98.74</v>
      </c>
      <c r="E63" s="43">
        <v>98.3</v>
      </c>
    </row>
    <row r="64" spans="1:5" x14ac:dyDescent="0.25">
      <c r="A64" s="10">
        <v>42</v>
      </c>
      <c r="B64" s="9" t="s">
        <v>34</v>
      </c>
      <c r="C64" s="43">
        <v>100</v>
      </c>
      <c r="D64" s="43">
        <v>100</v>
      </c>
      <c r="E64" s="43">
        <v>100</v>
      </c>
    </row>
    <row r="65" spans="1:5" x14ac:dyDescent="0.25">
      <c r="A65" s="10">
        <v>43</v>
      </c>
      <c r="B65" s="9" t="s">
        <v>35</v>
      </c>
      <c r="C65" s="43">
        <v>100</v>
      </c>
      <c r="D65" s="43">
        <v>99.29</v>
      </c>
      <c r="E65" s="43">
        <v>100</v>
      </c>
    </row>
    <row r="66" spans="1:5" x14ac:dyDescent="0.25">
      <c r="A66" s="10">
        <v>44</v>
      </c>
      <c r="B66" s="9" t="s">
        <v>197</v>
      </c>
      <c r="C66" s="43">
        <v>93.16</v>
      </c>
      <c r="D66" s="43">
        <v>97.79</v>
      </c>
      <c r="E66" s="43">
        <v>95.37</v>
      </c>
    </row>
    <row r="67" spans="1:5" x14ac:dyDescent="0.25">
      <c r="A67" s="10">
        <v>45</v>
      </c>
      <c r="B67" s="9" t="s">
        <v>228</v>
      </c>
      <c r="C67" s="43">
        <v>79.86</v>
      </c>
      <c r="D67" s="43">
        <v>83.72</v>
      </c>
      <c r="E67" s="43">
        <v>73.069999999999993</v>
      </c>
    </row>
    <row r="68" spans="1:5" x14ac:dyDescent="0.25">
      <c r="A68" s="10">
        <v>46</v>
      </c>
      <c r="B68" s="9" t="s">
        <v>58</v>
      </c>
      <c r="C68" s="43">
        <v>99.34</v>
      </c>
      <c r="D68" s="43">
        <v>100</v>
      </c>
      <c r="E68" s="43">
        <v>100</v>
      </c>
    </row>
    <row r="69" spans="1:5" ht="26.25" x14ac:dyDescent="0.25">
      <c r="A69" s="10">
        <v>47</v>
      </c>
      <c r="B69" s="9" t="s">
        <v>238</v>
      </c>
      <c r="C69" s="43">
        <v>31.39</v>
      </c>
      <c r="D69" s="43">
        <v>20.5</v>
      </c>
      <c r="E69" s="43">
        <v>24.04</v>
      </c>
    </row>
    <row r="70" spans="1:5" ht="16.5" customHeight="1" x14ac:dyDescent="0.25">
      <c r="A70" s="10">
        <v>48</v>
      </c>
      <c r="B70" s="9" t="s">
        <v>147</v>
      </c>
      <c r="C70" s="43">
        <v>97.75</v>
      </c>
      <c r="D70" s="43">
        <v>95.1</v>
      </c>
      <c r="E70" s="43">
        <v>98.23</v>
      </c>
    </row>
    <row r="71" spans="1:5" x14ac:dyDescent="0.25">
      <c r="A71" s="10">
        <v>49</v>
      </c>
      <c r="B71" s="9" t="s">
        <v>152</v>
      </c>
      <c r="C71" s="43">
        <v>93.16</v>
      </c>
      <c r="D71" s="43">
        <v>100</v>
      </c>
      <c r="E71" s="43">
        <v>94.84</v>
      </c>
    </row>
    <row r="72" spans="1:5" ht="26.25" x14ac:dyDescent="0.25">
      <c r="A72" s="10">
        <v>50</v>
      </c>
      <c r="B72" s="9" t="s">
        <v>117</v>
      </c>
      <c r="C72" s="43">
        <v>96.19</v>
      </c>
      <c r="D72" s="43">
        <v>95.83</v>
      </c>
      <c r="E72" s="43">
        <v>90.28</v>
      </c>
    </row>
    <row r="73" spans="1:5" ht="12.75" customHeight="1" x14ac:dyDescent="0.25">
      <c r="A73" s="10">
        <v>51</v>
      </c>
      <c r="B73" s="9" t="s">
        <v>236</v>
      </c>
      <c r="C73" s="43">
        <v>69.64</v>
      </c>
      <c r="D73" s="43">
        <v>67.349999999999994</v>
      </c>
      <c r="E73" s="43">
        <v>56.51</v>
      </c>
    </row>
    <row r="74" spans="1:5" ht="21" customHeight="1" x14ac:dyDescent="0.25">
      <c r="A74" s="10">
        <v>52</v>
      </c>
      <c r="B74" s="9" t="s">
        <v>199</v>
      </c>
      <c r="C74" s="43">
        <v>95.26</v>
      </c>
      <c r="D74" s="43">
        <v>89.89</v>
      </c>
      <c r="E74" s="43">
        <v>93.58</v>
      </c>
    </row>
    <row r="75" spans="1:5" x14ac:dyDescent="0.25">
      <c r="A75" s="10">
        <v>53</v>
      </c>
      <c r="B75" s="9" t="s">
        <v>201</v>
      </c>
      <c r="C75" s="43">
        <v>93.16</v>
      </c>
      <c r="D75" s="43">
        <v>96.91</v>
      </c>
      <c r="E75" s="43">
        <v>94.25</v>
      </c>
    </row>
    <row r="76" spans="1:5" x14ac:dyDescent="0.25">
      <c r="A76" s="10">
        <v>54</v>
      </c>
      <c r="B76" s="9" t="s">
        <v>163</v>
      </c>
      <c r="C76" s="43">
        <v>91.45</v>
      </c>
      <c r="D76" s="43">
        <v>93.44</v>
      </c>
      <c r="E76" s="43">
        <v>92.92</v>
      </c>
    </row>
    <row r="77" spans="1:5" x14ac:dyDescent="0.25">
      <c r="A77" s="10">
        <v>55</v>
      </c>
      <c r="B77" s="9" t="s">
        <v>243</v>
      </c>
      <c r="C77" s="43">
        <v>39.22</v>
      </c>
      <c r="D77" s="43">
        <v>65.260000000000005</v>
      </c>
      <c r="E77" s="43">
        <v>29.46</v>
      </c>
    </row>
    <row r="78" spans="1:5" x14ac:dyDescent="0.25">
      <c r="A78" s="10">
        <v>56</v>
      </c>
      <c r="B78" s="9" t="s">
        <v>178</v>
      </c>
      <c r="C78" s="43">
        <v>96.91</v>
      </c>
      <c r="D78" s="43">
        <v>93.73</v>
      </c>
      <c r="E78" s="43">
        <v>98.01</v>
      </c>
    </row>
    <row r="79" spans="1:5" x14ac:dyDescent="0.25">
      <c r="A79" s="10">
        <v>57</v>
      </c>
      <c r="B79" s="9" t="s">
        <v>182</v>
      </c>
      <c r="C79" s="43">
        <v>96.53</v>
      </c>
      <c r="D79" s="43">
        <v>98.67</v>
      </c>
      <c r="E79" s="43">
        <v>88.09</v>
      </c>
    </row>
    <row r="80" spans="1:5" ht="18" customHeight="1" x14ac:dyDescent="0.25">
      <c r="A80" s="10">
        <v>58</v>
      </c>
      <c r="B80" s="9" t="s">
        <v>73</v>
      </c>
      <c r="C80" s="43">
        <v>96.91</v>
      </c>
      <c r="D80" s="43">
        <v>99.34</v>
      </c>
      <c r="E80" s="43">
        <v>98.49</v>
      </c>
    </row>
    <row r="81" spans="1:5" ht="16.5" customHeight="1" x14ac:dyDescent="0.25">
      <c r="A81" s="10">
        <v>59</v>
      </c>
      <c r="B81" s="9" t="s">
        <v>128</v>
      </c>
      <c r="C81" s="43">
        <v>97.85</v>
      </c>
      <c r="D81" s="43">
        <v>98.52</v>
      </c>
      <c r="E81" s="43">
        <v>99.12</v>
      </c>
    </row>
    <row r="82" spans="1:5" x14ac:dyDescent="0.25">
      <c r="A82" s="10">
        <v>60</v>
      </c>
      <c r="B82" s="9" t="s">
        <v>36</v>
      </c>
      <c r="C82" s="43">
        <v>100</v>
      </c>
      <c r="D82" s="43">
        <v>99.78</v>
      </c>
      <c r="E82" s="43">
        <v>98.15</v>
      </c>
    </row>
    <row r="83" spans="1:5" ht="14.25" customHeight="1" x14ac:dyDescent="0.25">
      <c r="A83" s="10">
        <v>61</v>
      </c>
      <c r="B83" s="9" t="s">
        <v>69</v>
      </c>
      <c r="C83" s="43">
        <v>99.29</v>
      </c>
      <c r="D83" s="43">
        <v>98.82</v>
      </c>
      <c r="E83" s="43">
        <v>99.29</v>
      </c>
    </row>
    <row r="84" spans="1:5" x14ac:dyDescent="0.25">
      <c r="A84" s="10">
        <v>62</v>
      </c>
      <c r="B84" s="9" t="s">
        <v>150</v>
      </c>
      <c r="C84" s="43">
        <v>94.21</v>
      </c>
      <c r="D84" s="43">
        <v>97.36</v>
      </c>
      <c r="E84" s="43">
        <v>97.76</v>
      </c>
    </row>
    <row r="85" spans="1:5" x14ac:dyDescent="0.25">
      <c r="A85" s="10">
        <v>63</v>
      </c>
      <c r="B85" s="9" t="s">
        <v>133</v>
      </c>
      <c r="C85" s="43">
        <v>100</v>
      </c>
      <c r="D85" s="43">
        <v>100</v>
      </c>
      <c r="E85" s="43">
        <v>98.07</v>
      </c>
    </row>
    <row r="86" spans="1:5" x14ac:dyDescent="0.25">
      <c r="A86" s="10">
        <v>64</v>
      </c>
      <c r="B86" s="9" t="s">
        <v>75</v>
      </c>
      <c r="C86" s="43">
        <v>99.34</v>
      </c>
      <c r="D86" s="43">
        <v>100</v>
      </c>
      <c r="E86" s="43">
        <v>100</v>
      </c>
    </row>
    <row r="87" spans="1:5" x14ac:dyDescent="0.25">
      <c r="A87" s="10">
        <v>65</v>
      </c>
      <c r="B87" s="9" t="s">
        <v>212</v>
      </c>
      <c r="C87" s="43">
        <v>95.72</v>
      </c>
      <c r="D87" s="43">
        <v>89.43</v>
      </c>
      <c r="E87" s="43">
        <v>93.77</v>
      </c>
    </row>
    <row r="88" spans="1:5" x14ac:dyDescent="0.25">
      <c r="A88" s="10">
        <v>66</v>
      </c>
      <c r="B88" s="9" t="s">
        <v>125</v>
      </c>
      <c r="C88" s="43">
        <v>98.15</v>
      </c>
      <c r="D88" s="43">
        <v>97.71</v>
      </c>
      <c r="E88" s="43">
        <v>95.95</v>
      </c>
    </row>
    <row r="89" spans="1:5" x14ac:dyDescent="0.25">
      <c r="A89" s="10">
        <v>67</v>
      </c>
      <c r="B89" s="9" t="s">
        <v>37</v>
      </c>
      <c r="C89" s="43">
        <v>100</v>
      </c>
      <c r="D89" s="43">
        <v>100</v>
      </c>
      <c r="E89" s="43">
        <v>100</v>
      </c>
    </row>
    <row r="90" spans="1:5" x14ac:dyDescent="0.25">
      <c r="A90" s="10">
        <v>68</v>
      </c>
      <c r="B90" s="9" t="s">
        <v>172</v>
      </c>
      <c r="C90" s="43">
        <v>98.67</v>
      </c>
      <c r="D90" s="43">
        <v>95.58</v>
      </c>
      <c r="E90" s="43">
        <v>99.79</v>
      </c>
    </row>
    <row r="91" spans="1:5" x14ac:dyDescent="0.25">
      <c r="A91" s="10">
        <v>69</v>
      </c>
      <c r="B91" s="9" t="s">
        <v>203</v>
      </c>
      <c r="C91" s="43">
        <v>97.32</v>
      </c>
      <c r="D91" s="43">
        <v>95.08</v>
      </c>
      <c r="E91" s="43">
        <v>99.79</v>
      </c>
    </row>
    <row r="92" spans="1:5" x14ac:dyDescent="0.25">
      <c r="A92" s="10">
        <v>70</v>
      </c>
      <c r="B92" s="9" t="s">
        <v>56</v>
      </c>
      <c r="C92" s="43">
        <v>100</v>
      </c>
      <c r="D92" s="43">
        <v>100</v>
      </c>
      <c r="E92" s="43">
        <v>100</v>
      </c>
    </row>
    <row r="93" spans="1:5" x14ac:dyDescent="0.25">
      <c r="A93" s="10">
        <v>71</v>
      </c>
      <c r="B93" s="9" t="s">
        <v>244</v>
      </c>
      <c r="C93" s="43">
        <v>91.9</v>
      </c>
      <c r="D93" s="43">
        <v>92.85</v>
      </c>
      <c r="E93" s="43">
        <v>89.91</v>
      </c>
    </row>
    <row r="94" spans="1:5" x14ac:dyDescent="0.25">
      <c r="A94" s="10">
        <v>72</v>
      </c>
      <c r="B94" s="9" t="s">
        <v>159</v>
      </c>
      <c r="C94" s="43">
        <v>94.55</v>
      </c>
      <c r="D94" s="43">
        <v>94.04</v>
      </c>
      <c r="E94" s="43">
        <v>94.26</v>
      </c>
    </row>
    <row r="95" spans="1:5" x14ac:dyDescent="0.25">
      <c r="A95" s="10">
        <v>73</v>
      </c>
      <c r="B95" s="9" t="s">
        <v>38</v>
      </c>
      <c r="C95" s="43">
        <v>100</v>
      </c>
      <c r="D95" s="43">
        <v>65.010000000000005</v>
      </c>
      <c r="E95" s="43">
        <v>57.21</v>
      </c>
    </row>
    <row r="96" spans="1:5" x14ac:dyDescent="0.25">
      <c r="A96" s="10">
        <v>74</v>
      </c>
      <c r="B96" s="9" t="s">
        <v>39</v>
      </c>
      <c r="C96" s="43">
        <v>100</v>
      </c>
      <c r="D96" s="43">
        <v>100</v>
      </c>
      <c r="E96" s="43">
        <v>100</v>
      </c>
    </row>
    <row r="97" spans="1:5" x14ac:dyDescent="0.25">
      <c r="A97" s="10">
        <v>75</v>
      </c>
      <c r="B97" s="9" t="s">
        <v>40</v>
      </c>
      <c r="C97" s="43">
        <v>99.34</v>
      </c>
      <c r="D97" s="43">
        <v>99.27</v>
      </c>
      <c r="E97" s="43">
        <v>99.71</v>
      </c>
    </row>
    <row r="98" spans="1:5" x14ac:dyDescent="0.25">
      <c r="A98" s="10">
        <v>76</v>
      </c>
      <c r="B98" s="9" t="s">
        <v>200</v>
      </c>
      <c r="C98" s="43">
        <v>95.52</v>
      </c>
      <c r="D98" s="43">
        <v>98.01</v>
      </c>
      <c r="E98" s="43">
        <v>97.2</v>
      </c>
    </row>
    <row r="99" spans="1:5" x14ac:dyDescent="0.25">
      <c r="A99" s="10">
        <v>77</v>
      </c>
      <c r="B99" s="9" t="s">
        <v>183</v>
      </c>
      <c r="C99" s="43">
        <v>94.57</v>
      </c>
      <c r="D99" s="43">
        <v>99.79</v>
      </c>
      <c r="E99" s="43">
        <v>99.79</v>
      </c>
    </row>
    <row r="100" spans="1:5" x14ac:dyDescent="0.25">
      <c r="A100" s="10">
        <v>78</v>
      </c>
      <c r="B100" s="9" t="s">
        <v>41</v>
      </c>
      <c r="C100" s="43">
        <v>100</v>
      </c>
      <c r="D100" s="43">
        <v>99.78</v>
      </c>
      <c r="E100" s="43">
        <v>100</v>
      </c>
    </row>
    <row r="101" spans="1:5" x14ac:dyDescent="0.25">
      <c r="A101" s="10">
        <v>79</v>
      </c>
      <c r="B101" s="9" t="s">
        <v>42</v>
      </c>
      <c r="C101" s="43">
        <v>100</v>
      </c>
      <c r="D101" s="43">
        <v>100</v>
      </c>
      <c r="E101" s="43">
        <v>99.56</v>
      </c>
    </row>
    <row r="102" spans="1:5" ht="18" customHeight="1" x14ac:dyDescent="0.25">
      <c r="A102" s="10">
        <v>80</v>
      </c>
      <c r="B102" s="9" t="s">
        <v>145</v>
      </c>
      <c r="C102" s="43">
        <v>99.93</v>
      </c>
      <c r="D102" s="43">
        <v>98.74</v>
      </c>
      <c r="E102" s="43">
        <v>94.86</v>
      </c>
    </row>
    <row r="103" spans="1:5" x14ac:dyDescent="0.25">
      <c r="A103" s="10">
        <v>81</v>
      </c>
      <c r="B103" s="9" t="s">
        <v>144</v>
      </c>
      <c r="C103" s="43">
        <v>99.12</v>
      </c>
      <c r="D103" s="43">
        <v>99.79</v>
      </c>
      <c r="E103" s="43">
        <v>94.87</v>
      </c>
    </row>
    <row r="104" spans="1:5" ht="26.25" x14ac:dyDescent="0.25">
      <c r="A104" s="10">
        <v>82</v>
      </c>
      <c r="B104" s="9" t="s">
        <v>161</v>
      </c>
      <c r="C104" s="43">
        <v>97.66</v>
      </c>
      <c r="D104" s="43">
        <v>100</v>
      </c>
      <c r="E104" s="43">
        <v>99.78</v>
      </c>
    </row>
    <row r="105" spans="1:5" x14ac:dyDescent="0.25">
      <c r="A105" s="10">
        <v>83</v>
      </c>
      <c r="B105" s="9" t="s">
        <v>57</v>
      </c>
      <c r="C105" s="43">
        <v>100</v>
      </c>
      <c r="D105" s="43">
        <v>99.88</v>
      </c>
      <c r="E105" s="43">
        <v>100</v>
      </c>
    </row>
    <row r="106" spans="1:5" ht="19.5" customHeight="1" x14ac:dyDescent="0.25">
      <c r="A106" s="10">
        <v>84</v>
      </c>
      <c r="B106" s="9" t="s">
        <v>108</v>
      </c>
      <c r="C106" s="43">
        <v>99.93</v>
      </c>
      <c r="D106" s="43">
        <v>99.29</v>
      </c>
      <c r="E106" s="43">
        <v>89.45</v>
      </c>
    </row>
    <row r="107" spans="1:5" ht="18" customHeight="1" x14ac:dyDescent="0.25">
      <c r="A107" s="10">
        <v>85</v>
      </c>
      <c r="B107" s="9" t="s">
        <v>224</v>
      </c>
      <c r="C107" s="43">
        <v>87.01</v>
      </c>
      <c r="D107" s="43">
        <v>88.71</v>
      </c>
      <c r="E107" s="43">
        <v>84.65</v>
      </c>
    </row>
    <row r="108" spans="1:5" x14ac:dyDescent="0.25">
      <c r="A108" s="10">
        <v>86</v>
      </c>
      <c r="B108" s="9" t="s">
        <v>104</v>
      </c>
      <c r="C108" s="43">
        <v>100</v>
      </c>
      <c r="D108" s="43">
        <v>100</v>
      </c>
      <c r="E108" s="43">
        <v>100</v>
      </c>
    </row>
    <row r="109" spans="1:5" x14ac:dyDescent="0.25">
      <c r="A109" s="10">
        <v>87</v>
      </c>
      <c r="B109" s="9" t="s">
        <v>87</v>
      </c>
      <c r="C109" s="43">
        <v>100</v>
      </c>
      <c r="D109" s="43">
        <v>100</v>
      </c>
      <c r="E109" s="43">
        <v>100</v>
      </c>
    </row>
    <row r="110" spans="1:5" x14ac:dyDescent="0.25">
      <c r="A110" s="10">
        <v>88</v>
      </c>
      <c r="B110" s="9" t="s">
        <v>210</v>
      </c>
      <c r="C110" s="43">
        <v>97.33</v>
      </c>
      <c r="D110" s="43">
        <v>97.03</v>
      </c>
      <c r="E110" s="43">
        <v>97.4</v>
      </c>
    </row>
    <row r="111" spans="1:5" x14ac:dyDescent="0.25">
      <c r="A111" s="10">
        <v>89</v>
      </c>
      <c r="B111" s="9" t="s">
        <v>171</v>
      </c>
      <c r="C111" s="43">
        <v>95.64</v>
      </c>
      <c r="D111" s="43">
        <v>92.03</v>
      </c>
      <c r="E111" s="43">
        <v>94.08</v>
      </c>
    </row>
    <row r="112" spans="1:5" ht="15.75" customHeight="1" x14ac:dyDescent="0.25">
      <c r="A112" s="10">
        <v>90</v>
      </c>
      <c r="B112" s="9" t="s">
        <v>124</v>
      </c>
      <c r="C112" s="43">
        <v>97.51</v>
      </c>
      <c r="D112" s="43">
        <v>96.18</v>
      </c>
      <c r="E112" s="43">
        <v>98.18</v>
      </c>
    </row>
    <row r="113" spans="1:5" ht="15" customHeight="1" x14ac:dyDescent="0.25">
      <c r="A113" s="10">
        <v>91</v>
      </c>
      <c r="B113" s="9" t="s">
        <v>88</v>
      </c>
      <c r="C113" s="44">
        <v>99.34</v>
      </c>
      <c r="D113" s="44">
        <v>100</v>
      </c>
      <c r="E113" s="44">
        <v>100</v>
      </c>
    </row>
    <row r="114" spans="1:5" ht="26.25" x14ac:dyDescent="0.25">
      <c r="A114" s="10">
        <v>92</v>
      </c>
      <c r="B114" s="9" t="s">
        <v>176</v>
      </c>
      <c r="C114" s="43">
        <v>99.79</v>
      </c>
      <c r="D114" s="43">
        <v>99.79</v>
      </c>
      <c r="E114" s="43">
        <v>99.67</v>
      </c>
    </row>
    <row r="115" spans="1:5" x14ac:dyDescent="0.25">
      <c r="A115" s="10">
        <v>93</v>
      </c>
      <c r="B115" s="9" t="s">
        <v>166</v>
      </c>
      <c r="C115" s="43">
        <v>95.86</v>
      </c>
      <c r="D115" s="43">
        <v>95.92</v>
      </c>
      <c r="E115" s="43">
        <v>95.2</v>
      </c>
    </row>
    <row r="116" spans="1:5" ht="16.5" customHeight="1" x14ac:dyDescent="0.25">
      <c r="A116" s="10">
        <v>94</v>
      </c>
      <c r="B116" s="9" t="s">
        <v>63</v>
      </c>
      <c r="C116" s="43">
        <v>100</v>
      </c>
      <c r="D116" s="43">
        <v>100</v>
      </c>
      <c r="E116" s="43">
        <v>100</v>
      </c>
    </row>
    <row r="117" spans="1:5" x14ac:dyDescent="0.25">
      <c r="A117" s="10">
        <v>95</v>
      </c>
      <c r="B117" s="9" t="s">
        <v>119</v>
      </c>
      <c r="C117" s="43">
        <v>98.92</v>
      </c>
      <c r="D117" s="43">
        <v>99.34</v>
      </c>
      <c r="E117" s="43">
        <v>98.01</v>
      </c>
    </row>
    <row r="118" spans="1:5" x14ac:dyDescent="0.25">
      <c r="A118" s="10">
        <v>96</v>
      </c>
      <c r="B118" s="9" t="s">
        <v>43</v>
      </c>
      <c r="C118" s="43">
        <v>100</v>
      </c>
      <c r="D118" s="43">
        <v>99.34</v>
      </c>
      <c r="E118" s="43">
        <v>100</v>
      </c>
    </row>
    <row r="119" spans="1:5" x14ac:dyDescent="0.25">
      <c r="A119" s="10">
        <v>97</v>
      </c>
      <c r="B119" s="9" t="s">
        <v>191</v>
      </c>
      <c r="C119" s="43">
        <v>90.98</v>
      </c>
      <c r="D119" s="43">
        <v>96.38</v>
      </c>
      <c r="E119" s="43">
        <v>92.87</v>
      </c>
    </row>
    <row r="120" spans="1:5" x14ac:dyDescent="0.25">
      <c r="A120" s="10">
        <v>98</v>
      </c>
      <c r="B120" s="9" t="s">
        <v>44</v>
      </c>
      <c r="C120" s="44">
        <v>100</v>
      </c>
      <c r="D120" s="44">
        <v>100</v>
      </c>
      <c r="E120" s="44">
        <v>100</v>
      </c>
    </row>
    <row r="121" spans="1:5" x14ac:dyDescent="0.25">
      <c r="A121" s="10">
        <v>99</v>
      </c>
      <c r="B121" s="9" t="s">
        <v>61</v>
      </c>
      <c r="C121" s="43">
        <v>99.88</v>
      </c>
      <c r="D121" s="43">
        <v>99.88</v>
      </c>
      <c r="E121" s="43">
        <v>99.88</v>
      </c>
    </row>
    <row r="122" spans="1:5" x14ac:dyDescent="0.25">
      <c r="A122" s="10">
        <v>100</v>
      </c>
      <c r="B122" s="9" t="s">
        <v>115</v>
      </c>
      <c r="C122" s="43">
        <v>99</v>
      </c>
      <c r="D122" s="43">
        <v>99.22</v>
      </c>
      <c r="E122" s="43">
        <v>96.01</v>
      </c>
    </row>
    <row r="123" spans="1:5" x14ac:dyDescent="0.25">
      <c r="A123" s="10">
        <v>101</v>
      </c>
      <c r="B123" s="9" t="s">
        <v>45</v>
      </c>
      <c r="C123" s="43">
        <v>99.56</v>
      </c>
      <c r="D123" s="43">
        <v>91.23</v>
      </c>
      <c r="E123" s="43">
        <v>100</v>
      </c>
    </row>
    <row r="124" spans="1:5" ht="13.5" customHeight="1" x14ac:dyDescent="0.25">
      <c r="A124" s="10">
        <v>102</v>
      </c>
      <c r="B124" s="9" t="s">
        <v>141</v>
      </c>
      <c r="C124" s="43">
        <v>97.86</v>
      </c>
      <c r="D124" s="43">
        <v>95.65</v>
      </c>
      <c r="E124" s="43">
        <v>96.66</v>
      </c>
    </row>
    <row r="125" spans="1:5" ht="18" customHeight="1" x14ac:dyDescent="0.25">
      <c r="A125" s="10">
        <v>103</v>
      </c>
      <c r="B125" s="9" t="s">
        <v>223</v>
      </c>
      <c r="C125" s="43">
        <v>93.58</v>
      </c>
      <c r="D125" s="43">
        <v>98.11</v>
      </c>
      <c r="E125" s="43">
        <v>77.69</v>
      </c>
    </row>
    <row r="126" spans="1:5" x14ac:dyDescent="0.25">
      <c r="A126" s="10">
        <v>104</v>
      </c>
      <c r="B126" s="9" t="s">
        <v>173</v>
      </c>
      <c r="C126" s="43">
        <v>97.81</v>
      </c>
      <c r="D126" s="43">
        <v>97.81</v>
      </c>
      <c r="E126" s="43">
        <v>86.24</v>
      </c>
    </row>
    <row r="127" spans="1:5" x14ac:dyDescent="0.25">
      <c r="A127" s="10">
        <v>105</v>
      </c>
      <c r="B127" s="9" t="s">
        <v>235</v>
      </c>
      <c r="C127" s="43">
        <v>87.94</v>
      </c>
      <c r="D127" s="43">
        <v>87.5</v>
      </c>
      <c r="E127" s="43">
        <v>62.83</v>
      </c>
    </row>
    <row r="128" spans="1:5" x14ac:dyDescent="0.25">
      <c r="A128" s="10">
        <v>106</v>
      </c>
      <c r="B128" s="9" t="s">
        <v>112</v>
      </c>
      <c r="C128" s="43">
        <v>98.67</v>
      </c>
      <c r="D128" s="43">
        <v>100</v>
      </c>
      <c r="E128" s="43">
        <v>100</v>
      </c>
    </row>
    <row r="129" spans="1:5" ht="18" customHeight="1" x14ac:dyDescent="0.25">
      <c r="A129" s="10">
        <v>107</v>
      </c>
      <c r="B129" s="9" t="s">
        <v>149</v>
      </c>
      <c r="C129" s="43">
        <v>98.05</v>
      </c>
      <c r="D129" s="43">
        <v>98.8</v>
      </c>
      <c r="E129" s="43">
        <v>97.98</v>
      </c>
    </row>
    <row r="130" spans="1:5" x14ac:dyDescent="0.25">
      <c r="A130" s="10">
        <v>108</v>
      </c>
      <c r="B130" s="9" t="s">
        <v>188</v>
      </c>
      <c r="C130" s="43">
        <v>5</v>
      </c>
      <c r="D130" s="43">
        <v>80.14</v>
      </c>
      <c r="E130" s="43">
        <v>85.91</v>
      </c>
    </row>
    <row r="131" spans="1:5" x14ac:dyDescent="0.25">
      <c r="A131" s="10">
        <v>109</v>
      </c>
      <c r="B131" s="9" t="s">
        <v>12</v>
      </c>
      <c r="C131" s="43">
        <v>81.98</v>
      </c>
      <c r="D131" s="43">
        <v>80.88</v>
      </c>
      <c r="E131" s="43">
        <v>81.319999999999993</v>
      </c>
    </row>
    <row r="132" spans="1:5" x14ac:dyDescent="0.25">
      <c r="A132" s="10">
        <v>110</v>
      </c>
      <c r="B132" s="9" t="s">
        <v>8</v>
      </c>
      <c r="C132" s="43">
        <v>97.58</v>
      </c>
      <c r="D132" s="43">
        <v>97.58</v>
      </c>
      <c r="E132" s="43">
        <v>97.58</v>
      </c>
    </row>
    <row r="133" spans="1:5" x14ac:dyDescent="0.25">
      <c r="A133" s="10">
        <v>111</v>
      </c>
      <c r="B133" s="9" t="s">
        <v>140</v>
      </c>
      <c r="C133" s="43">
        <v>98.45</v>
      </c>
      <c r="D133" s="43">
        <v>97.67</v>
      </c>
      <c r="E133" s="43">
        <v>96.93</v>
      </c>
    </row>
    <row r="134" spans="1:5" x14ac:dyDescent="0.25">
      <c r="A134" s="10">
        <v>112</v>
      </c>
      <c r="B134" s="9" t="s">
        <v>221</v>
      </c>
      <c r="C134" s="43">
        <v>89.18</v>
      </c>
      <c r="D134" s="43">
        <v>85.9</v>
      </c>
      <c r="E134" s="43">
        <v>84.69</v>
      </c>
    </row>
    <row r="135" spans="1:5" x14ac:dyDescent="0.25">
      <c r="A135" s="10">
        <v>113</v>
      </c>
      <c r="B135" s="9" t="s">
        <v>190</v>
      </c>
      <c r="C135" s="43">
        <v>88.79</v>
      </c>
      <c r="D135" s="43">
        <v>76.97</v>
      </c>
      <c r="E135" s="43">
        <v>90</v>
      </c>
    </row>
    <row r="136" spans="1:5" x14ac:dyDescent="0.25">
      <c r="A136" s="10">
        <v>114</v>
      </c>
      <c r="B136" s="9" t="s">
        <v>9</v>
      </c>
      <c r="C136" s="43">
        <v>96.58</v>
      </c>
      <c r="D136" s="43">
        <v>98.82</v>
      </c>
      <c r="E136" s="43">
        <v>97.11</v>
      </c>
    </row>
    <row r="137" spans="1:5" x14ac:dyDescent="0.25">
      <c r="A137" s="10">
        <v>115</v>
      </c>
      <c r="B137" s="9" t="s">
        <v>28</v>
      </c>
      <c r="C137" s="43">
        <v>92.19</v>
      </c>
      <c r="D137" s="43">
        <v>0</v>
      </c>
      <c r="E137" s="43">
        <v>0</v>
      </c>
    </row>
    <row r="138" spans="1:5" x14ac:dyDescent="0.25">
      <c r="A138" s="10">
        <v>116</v>
      </c>
      <c r="B138" s="9" t="s">
        <v>26</v>
      </c>
      <c r="C138" s="43">
        <v>100</v>
      </c>
      <c r="D138" s="43">
        <v>100</v>
      </c>
      <c r="E138" s="43">
        <v>100</v>
      </c>
    </row>
    <row r="139" spans="1:5" x14ac:dyDescent="0.25">
      <c r="A139" s="10">
        <v>117</v>
      </c>
      <c r="B139" s="9" t="s">
        <v>6</v>
      </c>
      <c r="C139" s="43">
        <v>99.34</v>
      </c>
      <c r="D139" s="43">
        <v>100</v>
      </c>
      <c r="E139" s="43">
        <v>98.33</v>
      </c>
    </row>
    <row r="140" spans="1:5" ht="16.5" customHeight="1" x14ac:dyDescent="0.25">
      <c r="A140" s="10">
        <v>118</v>
      </c>
      <c r="B140" s="9" t="s">
        <v>7</v>
      </c>
      <c r="C140" s="43">
        <v>93.38</v>
      </c>
      <c r="D140" s="43">
        <v>91.45</v>
      </c>
      <c r="E140" s="43">
        <v>91.09</v>
      </c>
    </row>
    <row r="141" spans="1:5" x14ac:dyDescent="0.25">
      <c r="A141" s="10">
        <v>119</v>
      </c>
      <c r="B141" s="9" t="s">
        <v>180</v>
      </c>
      <c r="C141" s="43">
        <v>96.91</v>
      </c>
      <c r="D141" s="43">
        <v>96.47</v>
      </c>
      <c r="E141" s="43">
        <v>98.9</v>
      </c>
    </row>
    <row r="142" spans="1:5" x14ac:dyDescent="0.25">
      <c r="A142" s="10">
        <v>120</v>
      </c>
      <c r="B142" s="9" t="s">
        <v>218</v>
      </c>
      <c r="C142" s="43">
        <v>90.45</v>
      </c>
      <c r="D142" s="43">
        <v>90.25</v>
      </c>
      <c r="E142" s="43">
        <v>84.3</v>
      </c>
    </row>
    <row r="143" spans="1:5" x14ac:dyDescent="0.25">
      <c r="A143" s="10">
        <v>121</v>
      </c>
      <c r="B143" s="9" t="s">
        <v>59</v>
      </c>
      <c r="C143" s="43">
        <v>100</v>
      </c>
      <c r="D143" s="43">
        <v>98.97</v>
      </c>
      <c r="E143" s="43">
        <v>99.36</v>
      </c>
    </row>
    <row r="144" spans="1:5" x14ac:dyDescent="0.25">
      <c r="A144" s="10">
        <v>122</v>
      </c>
      <c r="B144" s="9" t="s">
        <v>97</v>
      </c>
      <c r="C144" s="43">
        <v>97.08</v>
      </c>
      <c r="D144" s="43">
        <v>98.67</v>
      </c>
      <c r="E144" s="43">
        <v>99.29</v>
      </c>
    </row>
    <row r="145" spans="1:5" x14ac:dyDescent="0.25">
      <c r="A145" s="10">
        <v>123</v>
      </c>
      <c r="B145" s="9" t="s">
        <v>226</v>
      </c>
      <c r="C145" s="43">
        <v>46.42</v>
      </c>
      <c r="D145" s="43">
        <v>63.53</v>
      </c>
      <c r="E145" s="43">
        <v>89.46</v>
      </c>
    </row>
    <row r="146" spans="1:5" ht="15" customHeight="1" x14ac:dyDescent="0.25">
      <c r="A146" s="10">
        <v>124</v>
      </c>
      <c r="B146" s="9" t="s">
        <v>164</v>
      </c>
      <c r="C146" s="43">
        <v>99.34</v>
      </c>
      <c r="D146" s="43">
        <v>97.79</v>
      </c>
      <c r="E146" s="43">
        <v>99.68</v>
      </c>
    </row>
    <row r="147" spans="1:5" x14ac:dyDescent="0.25">
      <c r="A147" s="10">
        <v>125</v>
      </c>
      <c r="B147" s="9" t="s">
        <v>153</v>
      </c>
      <c r="C147" s="43">
        <v>98.74</v>
      </c>
      <c r="D147" s="43">
        <v>100</v>
      </c>
      <c r="E147" s="43">
        <v>98.07</v>
      </c>
    </row>
    <row r="148" spans="1:5" ht="26.25" x14ac:dyDescent="0.25">
      <c r="A148" s="10">
        <v>126</v>
      </c>
      <c r="B148" s="9" t="s">
        <v>111</v>
      </c>
      <c r="C148" s="43">
        <v>98.91</v>
      </c>
      <c r="D148" s="43">
        <v>99.57</v>
      </c>
      <c r="E148" s="43">
        <v>99.57</v>
      </c>
    </row>
    <row r="149" spans="1:5" ht="16.5" customHeight="1" x14ac:dyDescent="0.25">
      <c r="A149" s="10">
        <v>127</v>
      </c>
      <c r="B149" s="9" t="s">
        <v>99</v>
      </c>
      <c r="C149" s="43">
        <v>99.79</v>
      </c>
      <c r="D149" s="43">
        <v>100</v>
      </c>
      <c r="E149" s="43">
        <v>97.79</v>
      </c>
    </row>
    <row r="150" spans="1:5" x14ac:dyDescent="0.25">
      <c r="A150" s="10">
        <v>128</v>
      </c>
      <c r="B150" s="9" t="s">
        <v>95</v>
      </c>
      <c r="C150" s="43">
        <v>99.79</v>
      </c>
      <c r="D150" s="43">
        <v>99.79</v>
      </c>
      <c r="E150" s="43">
        <v>99.79</v>
      </c>
    </row>
    <row r="151" spans="1:5" ht="13.5" customHeight="1" x14ac:dyDescent="0.25">
      <c r="A151" s="10">
        <v>129</v>
      </c>
      <c r="B151" s="9" t="s">
        <v>83</v>
      </c>
      <c r="C151" s="43">
        <v>99.37</v>
      </c>
      <c r="D151" s="43">
        <v>98.52</v>
      </c>
      <c r="E151" s="43">
        <v>99.79</v>
      </c>
    </row>
    <row r="152" spans="1:5" x14ac:dyDescent="0.25">
      <c r="A152" s="10">
        <v>130</v>
      </c>
      <c r="B152" s="9" t="s">
        <v>46</v>
      </c>
      <c r="C152" s="43">
        <v>100</v>
      </c>
      <c r="D152" s="43">
        <v>100</v>
      </c>
      <c r="E152" s="43">
        <v>100</v>
      </c>
    </row>
    <row r="153" spans="1:5" ht="26.25" x14ac:dyDescent="0.25">
      <c r="A153" s="10">
        <v>131</v>
      </c>
      <c r="B153" s="9" t="s">
        <v>122</v>
      </c>
      <c r="C153" s="43">
        <v>99.79</v>
      </c>
      <c r="D153" s="43">
        <v>98.07</v>
      </c>
      <c r="E153" s="43">
        <v>93.59</v>
      </c>
    </row>
    <row r="154" spans="1:5" x14ac:dyDescent="0.25">
      <c r="A154" s="10">
        <v>132</v>
      </c>
      <c r="B154" s="9" t="s">
        <v>229</v>
      </c>
      <c r="C154" s="43">
        <v>80.900000000000006</v>
      </c>
      <c r="D154" s="43">
        <v>90.97</v>
      </c>
      <c r="E154" s="43">
        <v>94.36</v>
      </c>
    </row>
    <row r="155" spans="1:5" x14ac:dyDescent="0.25">
      <c r="A155" s="10">
        <v>133</v>
      </c>
      <c r="B155" s="9" t="s">
        <v>138</v>
      </c>
      <c r="C155" s="43">
        <v>98.67</v>
      </c>
      <c r="D155" s="43">
        <v>93.78</v>
      </c>
      <c r="E155" s="43">
        <v>94.84</v>
      </c>
    </row>
    <row r="156" spans="1:5" x14ac:dyDescent="0.25">
      <c r="A156" s="10">
        <v>134</v>
      </c>
      <c r="B156" s="9" t="s">
        <v>245</v>
      </c>
      <c r="C156" s="43">
        <v>92.4</v>
      </c>
      <c r="D156" s="43">
        <v>92.26</v>
      </c>
      <c r="E156" s="43">
        <v>93.8</v>
      </c>
    </row>
    <row r="157" spans="1:5" ht="16.899999999999999" customHeight="1" x14ac:dyDescent="0.25">
      <c r="A157" s="10">
        <v>135</v>
      </c>
      <c r="B157" s="9" t="s">
        <v>71</v>
      </c>
      <c r="C157" s="43">
        <v>99.79</v>
      </c>
      <c r="D157" s="43">
        <v>99.22</v>
      </c>
      <c r="E157" s="43">
        <v>98.68</v>
      </c>
    </row>
    <row r="158" spans="1:5" x14ac:dyDescent="0.25">
      <c r="A158" s="10">
        <v>136</v>
      </c>
      <c r="B158" s="9" t="s">
        <v>207</v>
      </c>
      <c r="C158" s="43">
        <v>86.19</v>
      </c>
      <c r="D158" s="43">
        <v>93.02</v>
      </c>
      <c r="E158" s="43">
        <v>93.04</v>
      </c>
    </row>
    <row r="159" spans="1:5" x14ac:dyDescent="0.25">
      <c r="A159" s="10">
        <v>137</v>
      </c>
      <c r="B159" s="9" t="s">
        <v>47</v>
      </c>
      <c r="C159" s="43">
        <v>100</v>
      </c>
      <c r="D159" s="43">
        <v>100</v>
      </c>
      <c r="E159" s="43">
        <v>100</v>
      </c>
    </row>
    <row r="160" spans="1:5" x14ac:dyDescent="0.25">
      <c r="A160" s="10">
        <v>138</v>
      </c>
      <c r="B160" s="9" t="s">
        <v>11</v>
      </c>
      <c r="C160" s="43">
        <v>83.42</v>
      </c>
      <c r="D160" s="43">
        <v>88.84</v>
      </c>
      <c r="E160" s="43">
        <v>89.74</v>
      </c>
    </row>
    <row r="161" spans="1:5" x14ac:dyDescent="0.25">
      <c r="A161" s="10">
        <v>139</v>
      </c>
      <c r="B161" s="9" t="s">
        <v>168</v>
      </c>
      <c r="C161" s="43">
        <v>95.13</v>
      </c>
      <c r="D161" s="43">
        <v>98.74</v>
      </c>
      <c r="E161" s="43">
        <v>95.79</v>
      </c>
    </row>
    <row r="162" spans="1:5" x14ac:dyDescent="0.25">
      <c r="A162" s="10">
        <v>140</v>
      </c>
      <c r="B162" s="9" t="s">
        <v>27</v>
      </c>
      <c r="C162" s="43">
        <v>99.12</v>
      </c>
      <c r="D162" s="43">
        <v>84.02</v>
      </c>
      <c r="E162" s="43">
        <v>99.57</v>
      </c>
    </row>
    <row r="163" spans="1:5" x14ac:dyDescent="0.25">
      <c r="A163" s="10">
        <v>141</v>
      </c>
      <c r="B163" s="9" t="s">
        <v>194</v>
      </c>
      <c r="C163" s="43">
        <v>95.57</v>
      </c>
      <c r="D163" s="43">
        <v>93.83</v>
      </c>
      <c r="E163" s="43">
        <v>98.63</v>
      </c>
    </row>
    <row r="164" spans="1:5" x14ac:dyDescent="0.25">
      <c r="A164" s="10">
        <v>142</v>
      </c>
      <c r="B164" s="9" t="s">
        <v>102</v>
      </c>
      <c r="C164" s="43">
        <v>99.78</v>
      </c>
      <c r="D164" s="43">
        <v>100</v>
      </c>
      <c r="E164" s="43">
        <v>99.57</v>
      </c>
    </row>
    <row r="165" spans="1:5" x14ac:dyDescent="0.25">
      <c r="A165" s="10">
        <v>143</v>
      </c>
      <c r="B165" s="9" t="s">
        <v>177</v>
      </c>
      <c r="C165" s="43">
        <v>95.76</v>
      </c>
      <c r="D165" s="43">
        <v>96.1</v>
      </c>
      <c r="E165" s="43">
        <v>94.59</v>
      </c>
    </row>
    <row r="166" spans="1:5" x14ac:dyDescent="0.25">
      <c r="A166" s="10">
        <v>144</v>
      </c>
      <c r="B166" s="9" t="s">
        <v>134</v>
      </c>
      <c r="C166" s="43">
        <v>100</v>
      </c>
      <c r="D166" s="43">
        <v>99.78</v>
      </c>
      <c r="E166" s="43">
        <v>100</v>
      </c>
    </row>
    <row r="167" spans="1:5" x14ac:dyDescent="0.25">
      <c r="A167" s="10">
        <v>145</v>
      </c>
      <c r="B167" s="9" t="s">
        <v>62</v>
      </c>
      <c r="C167" s="43">
        <v>99.79</v>
      </c>
      <c r="D167" s="43">
        <v>99.79</v>
      </c>
      <c r="E167" s="43">
        <v>99.79</v>
      </c>
    </row>
    <row r="168" spans="1:5" ht="26.25" x14ac:dyDescent="0.25">
      <c r="A168" s="10">
        <v>146</v>
      </c>
      <c r="B168" s="9" t="s">
        <v>126</v>
      </c>
      <c r="C168" s="43">
        <v>97.75</v>
      </c>
      <c r="D168" s="43">
        <v>95.36</v>
      </c>
      <c r="E168" s="43">
        <v>96.41</v>
      </c>
    </row>
    <row r="169" spans="1:5" x14ac:dyDescent="0.25">
      <c r="A169" s="10">
        <v>147</v>
      </c>
      <c r="B169" s="9" t="s">
        <v>167</v>
      </c>
      <c r="C169" s="43">
        <v>95.59</v>
      </c>
      <c r="D169" s="43">
        <v>91.43</v>
      </c>
      <c r="E169" s="43">
        <v>92.91</v>
      </c>
    </row>
    <row r="170" spans="1:5" x14ac:dyDescent="0.25">
      <c r="A170" s="10">
        <v>148</v>
      </c>
      <c r="B170" s="9" t="s">
        <v>129</v>
      </c>
      <c r="C170" s="43">
        <v>97.67</v>
      </c>
      <c r="D170" s="43">
        <v>97.59</v>
      </c>
      <c r="E170" s="43">
        <v>94.98</v>
      </c>
    </row>
    <row r="171" spans="1:5" x14ac:dyDescent="0.25">
      <c r="A171" s="10">
        <v>149</v>
      </c>
      <c r="B171" s="9" t="s">
        <v>80</v>
      </c>
      <c r="C171" s="43">
        <v>99.27</v>
      </c>
      <c r="D171" s="43">
        <v>97.29</v>
      </c>
      <c r="E171" s="43">
        <v>98.39</v>
      </c>
    </row>
    <row r="172" spans="1:5" x14ac:dyDescent="0.25">
      <c r="A172" s="10">
        <v>150</v>
      </c>
      <c r="B172" s="9" t="s">
        <v>155</v>
      </c>
      <c r="C172" s="43">
        <v>95.01</v>
      </c>
      <c r="D172" s="43">
        <v>98.46</v>
      </c>
      <c r="E172" s="43">
        <v>98.26</v>
      </c>
    </row>
    <row r="173" spans="1:5" x14ac:dyDescent="0.25">
      <c r="A173" s="10">
        <v>151</v>
      </c>
      <c r="B173" s="9" t="s">
        <v>240</v>
      </c>
      <c r="C173" s="43">
        <v>0</v>
      </c>
      <c r="D173" s="43">
        <v>0</v>
      </c>
      <c r="E173" s="43">
        <v>0</v>
      </c>
    </row>
    <row r="174" spans="1:5" x14ac:dyDescent="0.25">
      <c r="A174" s="10">
        <v>152</v>
      </c>
      <c r="B174" s="9" t="s">
        <v>209</v>
      </c>
      <c r="C174" s="43">
        <v>97.92</v>
      </c>
      <c r="D174" s="43">
        <v>98.36</v>
      </c>
      <c r="E174" s="43">
        <v>91.05</v>
      </c>
    </row>
    <row r="175" spans="1:5" ht="26.25" x14ac:dyDescent="0.25">
      <c r="A175" s="10">
        <v>153</v>
      </c>
      <c r="B175" s="9" t="s">
        <v>64</v>
      </c>
      <c r="C175" s="43">
        <v>99.57</v>
      </c>
      <c r="D175" s="43">
        <v>100</v>
      </c>
      <c r="E175" s="43">
        <v>100</v>
      </c>
    </row>
    <row r="176" spans="1:5" x14ac:dyDescent="0.25">
      <c r="A176" s="10">
        <v>154</v>
      </c>
      <c r="B176" s="9" t="s">
        <v>198</v>
      </c>
      <c r="C176" s="43">
        <v>92.79</v>
      </c>
      <c r="D176" s="43">
        <v>96.29</v>
      </c>
      <c r="E176" s="43">
        <v>94.96</v>
      </c>
    </row>
    <row r="177" spans="1:5" x14ac:dyDescent="0.25">
      <c r="A177" s="10">
        <v>155</v>
      </c>
      <c r="B177" s="9" t="s">
        <v>184</v>
      </c>
      <c r="C177" s="43">
        <v>100</v>
      </c>
      <c r="D177" s="43">
        <v>100</v>
      </c>
      <c r="E177" s="43">
        <v>100</v>
      </c>
    </row>
    <row r="178" spans="1:5" x14ac:dyDescent="0.25">
      <c r="A178" s="10">
        <v>156</v>
      </c>
      <c r="B178" s="9" t="s">
        <v>151</v>
      </c>
      <c r="C178" s="43">
        <v>89.39</v>
      </c>
      <c r="D178" s="43">
        <v>95.46</v>
      </c>
      <c r="E178" s="43">
        <v>97.2</v>
      </c>
    </row>
    <row r="179" spans="1:5" x14ac:dyDescent="0.25">
      <c r="A179" s="10">
        <v>157</v>
      </c>
      <c r="B179" s="9" t="s">
        <v>130</v>
      </c>
      <c r="C179" s="43">
        <v>98.07</v>
      </c>
      <c r="D179" s="43">
        <v>96.15</v>
      </c>
      <c r="E179" s="43">
        <v>95.49</v>
      </c>
    </row>
    <row r="180" spans="1:5" x14ac:dyDescent="0.25">
      <c r="A180" s="10">
        <v>158</v>
      </c>
      <c r="B180" s="9" t="s">
        <v>90</v>
      </c>
      <c r="C180" s="43">
        <v>99.34</v>
      </c>
      <c r="D180" s="43">
        <v>98.01</v>
      </c>
      <c r="E180" s="43">
        <v>93.92</v>
      </c>
    </row>
    <row r="181" spans="1:5" x14ac:dyDescent="0.25">
      <c r="A181" s="10">
        <v>159</v>
      </c>
      <c r="B181" s="9" t="s">
        <v>227</v>
      </c>
      <c r="C181" s="43">
        <v>83.65</v>
      </c>
      <c r="D181" s="43">
        <v>86.99</v>
      </c>
      <c r="E181" s="43">
        <v>93.1</v>
      </c>
    </row>
    <row r="182" spans="1:5" x14ac:dyDescent="0.25">
      <c r="A182" s="10">
        <v>160</v>
      </c>
      <c r="B182" s="9" t="s">
        <v>60</v>
      </c>
      <c r="C182" s="43">
        <v>98.45</v>
      </c>
      <c r="D182" s="43">
        <v>98.9</v>
      </c>
      <c r="E182" s="43">
        <v>98.01</v>
      </c>
    </row>
    <row r="183" spans="1:5" x14ac:dyDescent="0.25">
      <c r="A183" s="10">
        <v>161</v>
      </c>
      <c r="B183" s="9" t="s">
        <v>162</v>
      </c>
      <c r="C183" s="43">
        <v>99.57</v>
      </c>
      <c r="D183" s="43">
        <v>99.79</v>
      </c>
      <c r="E183" s="43">
        <v>98.46</v>
      </c>
    </row>
    <row r="184" spans="1:5" x14ac:dyDescent="0.25">
      <c r="A184" s="10">
        <v>162</v>
      </c>
      <c r="B184" s="9" t="s">
        <v>241</v>
      </c>
      <c r="C184" s="43">
        <v>0</v>
      </c>
      <c r="D184" s="43">
        <v>0</v>
      </c>
      <c r="E184" s="43">
        <v>0</v>
      </c>
    </row>
    <row r="185" spans="1:5" x14ac:dyDescent="0.25">
      <c r="A185" s="10">
        <v>163</v>
      </c>
      <c r="B185" s="9" t="s">
        <v>98</v>
      </c>
      <c r="C185" s="43">
        <v>100</v>
      </c>
      <c r="D185" s="43">
        <v>100</v>
      </c>
      <c r="E185" s="43">
        <v>99.58</v>
      </c>
    </row>
    <row r="186" spans="1:5" x14ac:dyDescent="0.25">
      <c r="A186" s="10">
        <v>164</v>
      </c>
      <c r="B186" s="9" t="s">
        <v>92</v>
      </c>
      <c r="C186" s="43">
        <v>98.9</v>
      </c>
      <c r="D186" s="43">
        <v>99.34</v>
      </c>
      <c r="E186" s="43">
        <v>93.58</v>
      </c>
    </row>
    <row r="187" spans="1:5" x14ac:dyDescent="0.25">
      <c r="A187" s="10">
        <v>165</v>
      </c>
      <c r="B187" s="9" t="s">
        <v>251</v>
      </c>
      <c r="C187" s="43">
        <v>97.58</v>
      </c>
      <c r="D187" s="43">
        <v>97.58</v>
      </c>
      <c r="E187" s="43">
        <v>96.91</v>
      </c>
    </row>
    <row r="188" spans="1:5" x14ac:dyDescent="0.25">
      <c r="A188" s="10">
        <v>166</v>
      </c>
      <c r="B188" s="9" t="s">
        <v>222</v>
      </c>
      <c r="C188" s="43">
        <v>83.88</v>
      </c>
      <c r="D188" s="43">
        <v>87.45</v>
      </c>
      <c r="E188" s="43">
        <v>81.510000000000005</v>
      </c>
    </row>
    <row r="189" spans="1:5" x14ac:dyDescent="0.25">
      <c r="A189" s="10">
        <v>167</v>
      </c>
      <c r="B189" s="9" t="s">
        <v>230</v>
      </c>
      <c r="C189" s="43">
        <v>66.319999999999993</v>
      </c>
      <c r="D189" s="43">
        <v>81.680000000000007</v>
      </c>
      <c r="E189" s="43">
        <v>68.05</v>
      </c>
    </row>
    <row r="190" spans="1:5" x14ac:dyDescent="0.25">
      <c r="A190" s="10">
        <v>168</v>
      </c>
      <c r="B190" s="9" t="s">
        <v>116</v>
      </c>
      <c r="C190" s="43">
        <v>97.77</v>
      </c>
      <c r="D190" s="43">
        <v>98.74</v>
      </c>
      <c r="E190" s="43">
        <v>90.59</v>
      </c>
    </row>
    <row r="191" spans="1:5" x14ac:dyDescent="0.25">
      <c r="A191" s="10">
        <v>169</v>
      </c>
      <c r="B191" s="9" t="s">
        <v>175</v>
      </c>
      <c r="C191" s="43">
        <v>93.8</v>
      </c>
      <c r="D191" s="43">
        <v>93.65</v>
      </c>
      <c r="E191" s="43">
        <v>94.07</v>
      </c>
    </row>
    <row r="192" spans="1:5" x14ac:dyDescent="0.25">
      <c r="A192" s="10">
        <v>170</v>
      </c>
      <c r="B192" s="9" t="s">
        <v>120</v>
      </c>
      <c r="C192" s="43">
        <v>98.9</v>
      </c>
      <c r="D192" s="43">
        <v>97.88</v>
      </c>
      <c r="E192" s="43">
        <v>97.88</v>
      </c>
    </row>
    <row r="193" spans="1:5" x14ac:dyDescent="0.25">
      <c r="A193" s="10">
        <v>171</v>
      </c>
      <c r="B193" s="9" t="s">
        <v>48</v>
      </c>
      <c r="C193" s="43">
        <v>100</v>
      </c>
      <c r="D193" s="43">
        <v>100</v>
      </c>
      <c r="E193" s="43">
        <v>100</v>
      </c>
    </row>
    <row r="194" spans="1:5" x14ac:dyDescent="0.25">
      <c r="A194" s="10">
        <v>172</v>
      </c>
      <c r="B194" s="9" t="s">
        <v>93</v>
      </c>
      <c r="C194" s="43">
        <v>96.79</v>
      </c>
      <c r="D194" s="43">
        <v>100</v>
      </c>
      <c r="E194" s="43">
        <v>93.01</v>
      </c>
    </row>
    <row r="195" spans="1:5" x14ac:dyDescent="0.25">
      <c r="A195" s="10">
        <v>173</v>
      </c>
      <c r="B195" s="9" t="s">
        <v>103</v>
      </c>
      <c r="C195" s="43">
        <v>99.34</v>
      </c>
      <c r="D195" s="43">
        <v>99.71</v>
      </c>
      <c r="E195" s="43">
        <v>96.83</v>
      </c>
    </row>
    <row r="196" spans="1:5" x14ac:dyDescent="0.25">
      <c r="A196" s="10">
        <v>174</v>
      </c>
      <c r="B196" s="9" t="s">
        <v>217</v>
      </c>
      <c r="C196" s="43">
        <v>93.04</v>
      </c>
      <c r="D196" s="43">
        <v>92.61</v>
      </c>
      <c r="E196" s="43">
        <v>90.57</v>
      </c>
    </row>
    <row r="197" spans="1:5" x14ac:dyDescent="0.25">
      <c r="A197" s="10">
        <v>175</v>
      </c>
      <c r="B197" s="9" t="s">
        <v>110</v>
      </c>
      <c r="C197" s="43">
        <v>100</v>
      </c>
      <c r="D197" s="43">
        <v>99.12</v>
      </c>
      <c r="E197" s="43">
        <v>98.48</v>
      </c>
    </row>
    <row r="198" spans="1:5" x14ac:dyDescent="0.25">
      <c r="A198" s="10">
        <v>176</v>
      </c>
      <c r="B198" s="9" t="s">
        <v>65</v>
      </c>
      <c r="C198" s="43">
        <v>99.79</v>
      </c>
      <c r="D198" s="43">
        <v>99.35</v>
      </c>
      <c r="E198" s="43">
        <v>99.67</v>
      </c>
    </row>
    <row r="199" spans="1:5" x14ac:dyDescent="0.25">
      <c r="A199" s="10">
        <v>177</v>
      </c>
      <c r="B199" s="9" t="s">
        <v>187</v>
      </c>
      <c r="C199" s="43">
        <v>93.88</v>
      </c>
      <c r="D199" s="43">
        <v>96.39</v>
      </c>
      <c r="E199" s="43">
        <v>95.79</v>
      </c>
    </row>
    <row r="200" spans="1:5" x14ac:dyDescent="0.25">
      <c r="A200" s="10">
        <v>178</v>
      </c>
      <c r="B200" s="9" t="s">
        <v>49</v>
      </c>
      <c r="C200" s="43">
        <v>99.29</v>
      </c>
      <c r="D200" s="43">
        <v>96.49</v>
      </c>
      <c r="E200" s="43">
        <v>95.39</v>
      </c>
    </row>
    <row r="201" spans="1:5" x14ac:dyDescent="0.25">
      <c r="A201" s="10">
        <v>179</v>
      </c>
      <c r="B201" s="9" t="s">
        <v>94</v>
      </c>
      <c r="C201" s="43">
        <v>99.29</v>
      </c>
      <c r="D201" s="43">
        <v>99.79</v>
      </c>
      <c r="E201" s="43">
        <v>99.29</v>
      </c>
    </row>
    <row r="202" spans="1:5" x14ac:dyDescent="0.25">
      <c r="A202" s="10">
        <v>180</v>
      </c>
      <c r="B202" s="9" t="s">
        <v>186</v>
      </c>
      <c r="C202" s="43">
        <v>94.78</v>
      </c>
      <c r="D202" s="43">
        <v>96.54</v>
      </c>
      <c r="E202" s="43">
        <v>85.92</v>
      </c>
    </row>
    <row r="203" spans="1:5" ht="16.5" customHeight="1" x14ac:dyDescent="0.25">
      <c r="A203" s="10">
        <v>181</v>
      </c>
      <c r="B203" s="9" t="s">
        <v>189</v>
      </c>
      <c r="C203" s="43">
        <v>97.86</v>
      </c>
      <c r="D203" s="43">
        <v>99.12</v>
      </c>
      <c r="E203" s="43">
        <v>97.2</v>
      </c>
    </row>
    <row r="204" spans="1:5" x14ac:dyDescent="0.25">
      <c r="A204" s="10">
        <v>182</v>
      </c>
      <c r="B204" s="9" t="s">
        <v>89</v>
      </c>
      <c r="C204" s="43">
        <v>95.79</v>
      </c>
      <c r="D204" s="43">
        <v>98.07</v>
      </c>
      <c r="E204" s="43">
        <v>94.91</v>
      </c>
    </row>
    <row r="205" spans="1:5" x14ac:dyDescent="0.25">
      <c r="A205" s="10">
        <v>183</v>
      </c>
      <c r="B205" s="9" t="s">
        <v>106</v>
      </c>
      <c r="C205" s="43">
        <v>98.97</v>
      </c>
      <c r="D205" s="43">
        <v>97.65</v>
      </c>
      <c r="E205" s="43">
        <v>97.89</v>
      </c>
    </row>
    <row r="206" spans="1:5" x14ac:dyDescent="0.25">
      <c r="A206" s="10">
        <v>184</v>
      </c>
      <c r="B206" s="9" t="s">
        <v>231</v>
      </c>
      <c r="C206" s="43">
        <v>97.24</v>
      </c>
      <c r="D206" s="43">
        <v>99.34</v>
      </c>
      <c r="E206" s="43">
        <v>85.45</v>
      </c>
    </row>
    <row r="207" spans="1:5" x14ac:dyDescent="0.25">
      <c r="A207" s="10">
        <v>185</v>
      </c>
      <c r="B207" s="9" t="s">
        <v>135</v>
      </c>
      <c r="C207" s="43">
        <v>99.57</v>
      </c>
      <c r="D207" s="43">
        <v>100</v>
      </c>
      <c r="E207" s="43">
        <v>99.78</v>
      </c>
    </row>
    <row r="208" spans="1:5" x14ac:dyDescent="0.25">
      <c r="A208" s="10">
        <v>186</v>
      </c>
      <c r="B208" s="9" t="s">
        <v>50</v>
      </c>
      <c r="C208" s="43">
        <v>100</v>
      </c>
      <c r="D208" s="43">
        <v>100</v>
      </c>
      <c r="E208" s="43">
        <v>100</v>
      </c>
    </row>
    <row r="209" spans="1:5" x14ac:dyDescent="0.25">
      <c r="A209" s="10">
        <v>187</v>
      </c>
      <c r="B209" s="9" t="s">
        <v>70</v>
      </c>
      <c r="C209" s="43">
        <v>99.79</v>
      </c>
      <c r="D209" s="43">
        <v>99.79</v>
      </c>
      <c r="E209" s="43">
        <v>99.29</v>
      </c>
    </row>
    <row r="210" spans="1:5" x14ac:dyDescent="0.25">
      <c r="A210" s="10">
        <v>188</v>
      </c>
      <c r="B210" s="9" t="s">
        <v>143</v>
      </c>
      <c r="C210" s="43">
        <v>96.42</v>
      </c>
      <c r="D210" s="43">
        <v>99.07</v>
      </c>
      <c r="E210" s="43">
        <v>97.08</v>
      </c>
    </row>
    <row r="211" spans="1:5" x14ac:dyDescent="0.25">
      <c r="A211" s="10">
        <v>189</v>
      </c>
      <c r="B211" s="9" t="s">
        <v>204</v>
      </c>
      <c r="C211" s="43">
        <v>90.85</v>
      </c>
      <c r="D211" s="43">
        <v>91.66</v>
      </c>
      <c r="E211" s="43">
        <v>91.66</v>
      </c>
    </row>
    <row r="212" spans="1:5" x14ac:dyDescent="0.25">
      <c r="A212" s="10">
        <v>190</v>
      </c>
      <c r="B212" s="9" t="s">
        <v>77</v>
      </c>
      <c r="C212" s="43">
        <v>99.57</v>
      </c>
      <c r="D212" s="43">
        <v>99.79</v>
      </c>
      <c r="E212" s="43">
        <v>99.79</v>
      </c>
    </row>
    <row r="213" spans="1:5" ht="14.45" customHeight="1" x14ac:dyDescent="0.25">
      <c r="A213" s="10">
        <v>191</v>
      </c>
      <c r="B213" s="9" t="s">
        <v>82</v>
      </c>
      <c r="C213" s="43">
        <v>100</v>
      </c>
      <c r="D213" s="43">
        <v>100</v>
      </c>
      <c r="E213" s="43">
        <v>99.93</v>
      </c>
    </row>
    <row r="214" spans="1:5" x14ac:dyDescent="0.25">
      <c r="A214" s="10">
        <v>192</v>
      </c>
      <c r="B214" s="9" t="s">
        <v>225</v>
      </c>
      <c r="C214" s="43">
        <v>82.47</v>
      </c>
      <c r="D214" s="43">
        <v>72.22</v>
      </c>
      <c r="E214" s="43">
        <v>60.26</v>
      </c>
    </row>
    <row r="215" spans="1:5" ht="16.5" customHeight="1" x14ac:dyDescent="0.25">
      <c r="A215" s="10">
        <v>193</v>
      </c>
      <c r="B215" s="9" t="s">
        <v>114</v>
      </c>
      <c r="C215" s="43">
        <v>98.57</v>
      </c>
      <c r="D215" s="43">
        <v>98.57</v>
      </c>
      <c r="E215" s="43">
        <v>98.58</v>
      </c>
    </row>
    <row r="216" spans="1:5" x14ac:dyDescent="0.25">
      <c r="A216" s="10">
        <v>194</v>
      </c>
      <c r="B216" s="9" t="s">
        <v>181</v>
      </c>
      <c r="C216" s="43">
        <v>95.9</v>
      </c>
      <c r="D216" s="43">
        <v>97.19</v>
      </c>
      <c r="E216" s="43">
        <v>97.85</v>
      </c>
    </row>
    <row r="217" spans="1:5" x14ac:dyDescent="0.25">
      <c r="A217" s="10">
        <v>195</v>
      </c>
      <c r="B217" s="9" t="s">
        <v>51</v>
      </c>
      <c r="C217" s="43">
        <v>100</v>
      </c>
      <c r="D217" s="43">
        <v>100</v>
      </c>
      <c r="E217" s="43">
        <v>100</v>
      </c>
    </row>
    <row r="218" spans="1:5" ht="26.25" x14ac:dyDescent="0.25">
      <c r="A218" s="10">
        <v>196</v>
      </c>
      <c r="B218" s="9" t="s">
        <v>246</v>
      </c>
      <c r="C218" s="43">
        <v>90.74</v>
      </c>
      <c r="D218" s="43">
        <v>97.47</v>
      </c>
      <c r="E218" s="43">
        <v>99.71</v>
      </c>
    </row>
    <row r="219" spans="1:5" x14ac:dyDescent="0.25">
      <c r="A219" s="10">
        <v>197</v>
      </c>
      <c r="B219" s="9" t="s">
        <v>85</v>
      </c>
      <c r="C219" s="43">
        <v>100</v>
      </c>
      <c r="D219" s="43">
        <v>100</v>
      </c>
      <c r="E219" s="43">
        <v>100</v>
      </c>
    </row>
    <row r="220" spans="1:5" x14ac:dyDescent="0.25">
      <c r="A220" s="10">
        <v>198</v>
      </c>
      <c r="B220" s="9" t="s">
        <v>158</v>
      </c>
      <c r="C220" s="43">
        <v>99.57</v>
      </c>
      <c r="D220" s="43">
        <v>99.57</v>
      </c>
      <c r="E220" s="43">
        <v>99.22</v>
      </c>
    </row>
    <row r="221" spans="1:5" x14ac:dyDescent="0.25">
      <c r="A221" s="10">
        <v>199</v>
      </c>
      <c r="B221" s="9" t="s">
        <v>81</v>
      </c>
      <c r="C221" s="43">
        <v>99.57</v>
      </c>
      <c r="D221" s="43">
        <v>99.57</v>
      </c>
      <c r="E221" s="43">
        <v>98.56</v>
      </c>
    </row>
    <row r="222" spans="1:5" x14ac:dyDescent="0.25">
      <c r="A222" s="10">
        <v>200</v>
      </c>
      <c r="B222" s="9" t="s">
        <v>131</v>
      </c>
      <c r="C222" s="43">
        <v>100</v>
      </c>
      <c r="D222" s="43">
        <v>100</v>
      </c>
      <c r="E222" s="43">
        <v>99.93</v>
      </c>
    </row>
    <row r="223" spans="1:5" x14ac:dyDescent="0.25">
      <c r="A223" s="10">
        <v>201</v>
      </c>
      <c r="B223" s="9" t="s">
        <v>237</v>
      </c>
      <c r="C223" s="43">
        <v>6.32</v>
      </c>
      <c r="D223" s="43">
        <v>46.29</v>
      </c>
      <c r="E223" s="43">
        <v>0</v>
      </c>
    </row>
    <row r="224" spans="1:5" x14ac:dyDescent="0.25">
      <c r="A224" s="10">
        <v>202</v>
      </c>
      <c r="B224" s="9" t="s">
        <v>76</v>
      </c>
      <c r="C224" s="43">
        <v>100</v>
      </c>
      <c r="D224" s="43">
        <v>100</v>
      </c>
      <c r="E224" s="43">
        <v>100</v>
      </c>
    </row>
    <row r="225" spans="1:5" x14ac:dyDescent="0.25">
      <c r="A225" s="10">
        <v>203</v>
      </c>
      <c r="B225" s="9" t="s">
        <v>232</v>
      </c>
      <c r="C225" s="43">
        <v>63.94</v>
      </c>
      <c r="D225" s="43">
        <v>67.989999999999995</v>
      </c>
      <c r="E225" s="43">
        <v>63.47</v>
      </c>
    </row>
    <row r="226" spans="1:5" ht="16.899999999999999" customHeight="1" x14ac:dyDescent="0.25">
      <c r="A226" s="10">
        <v>204</v>
      </c>
      <c r="B226" s="9" t="s">
        <v>101</v>
      </c>
      <c r="C226" s="43">
        <v>99.04</v>
      </c>
      <c r="D226" s="43">
        <v>100</v>
      </c>
      <c r="E226" s="43">
        <v>100</v>
      </c>
    </row>
    <row r="227" spans="1:5" x14ac:dyDescent="0.25">
      <c r="A227" s="10">
        <v>205</v>
      </c>
      <c r="B227" s="9" t="s">
        <v>10</v>
      </c>
      <c r="C227" s="43">
        <v>100</v>
      </c>
      <c r="D227" s="43">
        <v>100</v>
      </c>
      <c r="E227" s="43">
        <v>100</v>
      </c>
    </row>
    <row r="228" spans="1:5" x14ac:dyDescent="0.25">
      <c r="A228" s="10">
        <v>206</v>
      </c>
      <c r="B228" s="9" t="s">
        <v>214</v>
      </c>
      <c r="C228" s="43">
        <v>84.85</v>
      </c>
      <c r="D228" s="43">
        <v>95.06</v>
      </c>
      <c r="E228" s="43">
        <v>92.55</v>
      </c>
    </row>
    <row r="229" spans="1:5" x14ac:dyDescent="0.25">
      <c r="A229" s="10">
        <v>207</v>
      </c>
      <c r="B229" s="9" t="s">
        <v>52</v>
      </c>
      <c r="C229" s="43">
        <v>100</v>
      </c>
      <c r="D229" s="43">
        <v>100</v>
      </c>
      <c r="E229" s="43">
        <v>100</v>
      </c>
    </row>
    <row r="230" spans="1:5" x14ac:dyDescent="0.25">
      <c r="A230" s="10">
        <v>208</v>
      </c>
      <c r="B230" s="9" t="s">
        <v>185</v>
      </c>
      <c r="C230" s="43">
        <v>92.48</v>
      </c>
      <c r="D230" s="43">
        <v>95.57</v>
      </c>
      <c r="E230" s="43">
        <v>94.69</v>
      </c>
    </row>
    <row r="231" spans="1:5" x14ac:dyDescent="0.25">
      <c r="A231" s="10">
        <v>209</v>
      </c>
      <c r="B231" s="9" t="s">
        <v>96</v>
      </c>
      <c r="C231" s="43">
        <v>99.12</v>
      </c>
      <c r="D231" s="43">
        <v>99.79</v>
      </c>
      <c r="E231" s="43">
        <v>99.29</v>
      </c>
    </row>
    <row r="232" spans="1:5" x14ac:dyDescent="0.25">
      <c r="A232" s="10">
        <v>210</v>
      </c>
      <c r="B232" s="9" t="s">
        <v>79</v>
      </c>
      <c r="C232" s="43">
        <v>99.78</v>
      </c>
      <c r="D232" s="43">
        <v>99.57</v>
      </c>
      <c r="E232" s="43">
        <v>99.17</v>
      </c>
    </row>
    <row r="233" spans="1:5" x14ac:dyDescent="0.25">
      <c r="A233" s="10">
        <v>211</v>
      </c>
      <c r="B233" s="9" t="s">
        <v>165</v>
      </c>
      <c r="C233" s="43">
        <v>98.69</v>
      </c>
      <c r="D233" s="43">
        <v>97.72</v>
      </c>
      <c r="E233" s="43">
        <v>99.57</v>
      </c>
    </row>
    <row r="234" spans="1:5" x14ac:dyDescent="0.25">
      <c r="A234" s="10">
        <v>212</v>
      </c>
      <c r="B234" s="9" t="s">
        <v>174</v>
      </c>
      <c r="C234" s="43">
        <v>98.24</v>
      </c>
      <c r="D234" s="43">
        <v>97.79</v>
      </c>
      <c r="E234" s="43">
        <v>95.31</v>
      </c>
    </row>
    <row r="235" spans="1:5" x14ac:dyDescent="0.25">
      <c r="A235" s="10">
        <v>213</v>
      </c>
      <c r="B235" s="9" t="s">
        <v>78</v>
      </c>
      <c r="C235" s="43">
        <v>99.78</v>
      </c>
      <c r="D235" s="43">
        <v>99.78</v>
      </c>
      <c r="E235" s="43">
        <v>100</v>
      </c>
    </row>
    <row r="236" spans="1:5" x14ac:dyDescent="0.25">
      <c r="A236" s="10">
        <v>214</v>
      </c>
      <c r="B236" s="9" t="s">
        <v>84</v>
      </c>
      <c r="C236" s="43">
        <v>96.99</v>
      </c>
      <c r="D236" s="43">
        <v>99.73</v>
      </c>
      <c r="E236" s="43">
        <v>96.81</v>
      </c>
    </row>
    <row r="237" spans="1:5" x14ac:dyDescent="0.25">
      <c r="A237" s="10">
        <v>215</v>
      </c>
      <c r="B237" s="9" t="s">
        <v>196</v>
      </c>
      <c r="C237" s="43">
        <v>92.68</v>
      </c>
      <c r="D237" s="43">
        <v>90.53</v>
      </c>
      <c r="E237" s="43">
        <v>96.3</v>
      </c>
    </row>
    <row r="238" spans="1:5" x14ac:dyDescent="0.25">
      <c r="A238" s="10">
        <v>216</v>
      </c>
      <c r="B238" s="9" t="s">
        <v>154</v>
      </c>
      <c r="C238" s="43">
        <v>97.15</v>
      </c>
      <c r="D238" s="43">
        <v>96.1</v>
      </c>
      <c r="E238" s="43">
        <v>93.29</v>
      </c>
    </row>
    <row r="239" spans="1:5" x14ac:dyDescent="0.25">
      <c r="A239" s="10">
        <v>217</v>
      </c>
      <c r="B239" s="9" t="s">
        <v>139</v>
      </c>
      <c r="C239" s="43">
        <v>100</v>
      </c>
      <c r="D239" s="43">
        <v>100</v>
      </c>
      <c r="E239" s="43">
        <v>97.79</v>
      </c>
    </row>
    <row r="240" spans="1:5" x14ac:dyDescent="0.25">
      <c r="A240" s="10">
        <v>218</v>
      </c>
      <c r="B240" s="9" t="s">
        <v>179</v>
      </c>
      <c r="C240" s="43">
        <v>99.34</v>
      </c>
      <c r="D240" s="43">
        <v>100</v>
      </c>
      <c r="E240" s="43">
        <v>99.78</v>
      </c>
    </row>
    <row r="241" spans="1:5" ht="15" customHeight="1" x14ac:dyDescent="0.25">
      <c r="A241" s="10">
        <v>219</v>
      </c>
      <c r="B241" s="9" t="s">
        <v>137</v>
      </c>
      <c r="C241" s="43">
        <v>97.8</v>
      </c>
      <c r="D241" s="43">
        <v>99.12</v>
      </c>
      <c r="E241" s="43">
        <v>95.65</v>
      </c>
    </row>
    <row r="242" spans="1:5" x14ac:dyDescent="0.25">
      <c r="A242" s="10">
        <v>220</v>
      </c>
      <c r="B242" s="9" t="s">
        <v>53</v>
      </c>
      <c r="C242" s="43">
        <v>100</v>
      </c>
      <c r="D242" s="43">
        <v>100</v>
      </c>
      <c r="E242" s="43">
        <v>100</v>
      </c>
    </row>
    <row r="243" spans="1:5" ht="15.75" customHeight="1" x14ac:dyDescent="0.25">
      <c r="A243" s="10">
        <v>221</v>
      </c>
      <c r="B243" s="9" t="s">
        <v>54</v>
      </c>
      <c r="C243" s="43">
        <v>100</v>
      </c>
      <c r="D243" s="43">
        <v>100</v>
      </c>
      <c r="E243" s="43">
        <v>100</v>
      </c>
    </row>
    <row r="244" spans="1:5" x14ac:dyDescent="0.25">
      <c r="A244" s="10">
        <v>222</v>
      </c>
      <c r="B244" s="9" t="s">
        <v>66</v>
      </c>
      <c r="C244" s="43">
        <v>99.79</v>
      </c>
      <c r="D244" s="43">
        <v>99.79</v>
      </c>
      <c r="E244" s="43">
        <v>99.79</v>
      </c>
    </row>
    <row r="245" spans="1:5" x14ac:dyDescent="0.25">
      <c r="A245" s="10">
        <v>223</v>
      </c>
      <c r="B245" s="9" t="s">
        <v>216</v>
      </c>
      <c r="C245" s="43">
        <v>91.83</v>
      </c>
      <c r="D245" s="43">
        <v>96.46</v>
      </c>
      <c r="E245" s="43">
        <v>96.91</v>
      </c>
    </row>
    <row r="246" spans="1:5" x14ac:dyDescent="0.25">
      <c r="A246" s="10">
        <v>224</v>
      </c>
      <c r="B246" s="9" t="s">
        <v>55</v>
      </c>
      <c r="C246" s="43">
        <v>100</v>
      </c>
      <c r="D246" s="43">
        <v>100</v>
      </c>
      <c r="E246" s="43">
        <v>100</v>
      </c>
    </row>
    <row r="247" spans="1:5" x14ac:dyDescent="0.25">
      <c r="A247" s="10">
        <v>225</v>
      </c>
      <c r="B247" s="9" t="s">
        <v>169</v>
      </c>
      <c r="C247" s="43">
        <v>99.79</v>
      </c>
      <c r="D247" s="43">
        <v>100</v>
      </c>
      <c r="E247" s="43">
        <v>97.91</v>
      </c>
    </row>
    <row r="248" spans="1:5" x14ac:dyDescent="0.25">
      <c r="A248" s="10">
        <v>226</v>
      </c>
      <c r="B248" s="9" t="s">
        <v>202</v>
      </c>
      <c r="C248" s="43">
        <v>97.11</v>
      </c>
      <c r="D248" s="43">
        <v>97.11</v>
      </c>
      <c r="E248" s="43">
        <v>96.45</v>
      </c>
    </row>
    <row r="249" spans="1:5" x14ac:dyDescent="0.25">
      <c r="A249" s="10">
        <v>227</v>
      </c>
      <c r="B249" s="9" t="s">
        <v>67</v>
      </c>
      <c r="C249" s="43">
        <v>99.79</v>
      </c>
      <c r="D249" s="43">
        <v>99.79</v>
      </c>
      <c r="E249" s="43">
        <v>99.79</v>
      </c>
    </row>
    <row r="250" spans="1:5" ht="16.899999999999999" customHeight="1" x14ac:dyDescent="0.25">
      <c r="A250" s="10">
        <v>228</v>
      </c>
      <c r="B250" s="9" t="s">
        <v>68</v>
      </c>
      <c r="C250" s="43">
        <v>99.79</v>
      </c>
      <c r="D250" s="43">
        <v>99.79</v>
      </c>
      <c r="E250" s="43">
        <v>99.12</v>
      </c>
    </row>
  </sheetData>
  <sortState xmlns:xlrd2="http://schemas.microsoft.com/office/spreadsheetml/2017/richdata2" ref="A23:E238">
    <sortCondition ref="B23:B238"/>
  </sortState>
  <mergeCells count="7">
    <mergeCell ref="A1:E6"/>
    <mergeCell ref="C21:E21"/>
    <mergeCell ref="A9:E9"/>
    <mergeCell ref="A8:E8"/>
    <mergeCell ref="C19:E19"/>
    <mergeCell ref="C10:C18"/>
    <mergeCell ref="D14:E14"/>
  </mergeCells>
  <phoneticPr fontId="12" type="noConversion"/>
  <printOptions horizontalCentered="1"/>
  <pageMargins left="0.23622047244094491" right="0.35433070866141736" top="0.64" bottom="0.98425196850393704" header="0.19685039370078741" footer="0.70866141732283472"/>
  <pageSetup scale="95" orientation="portrait" r:id="rId1"/>
  <headerFooter scaleWithDoc="0" alignWithMargins="0">
    <oddFooter>&amp;LDIGEIG-Dir. Transparencia&amp;R&amp;P/&amp;N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42480-1CCD-4F02-9C73-D200D6347F0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45793-C6A9-4B2E-84FB-33DE716E8B78}">
  <dimension ref="A2:B14"/>
  <sheetViews>
    <sheetView workbookViewId="0">
      <selection activeCell="B14" sqref="B14"/>
    </sheetView>
  </sheetViews>
  <sheetFormatPr baseColWidth="10" defaultRowHeight="15" x14ac:dyDescent="0.25"/>
  <cols>
    <col min="1" max="1" width="22.28515625" customWidth="1"/>
    <col min="2" max="2" width="25.85546875" customWidth="1"/>
  </cols>
  <sheetData>
    <row r="2" spans="1:2" ht="54" customHeight="1" x14ac:dyDescent="0.25">
      <c r="A2" s="62" t="s">
        <v>13</v>
      </c>
      <c r="B2" s="62"/>
    </row>
    <row r="3" spans="1:2" x14ac:dyDescent="0.25">
      <c r="A3" s="26"/>
      <c r="B3" s="26"/>
    </row>
    <row r="4" spans="1:2" ht="19.5" thickBot="1" x14ac:dyDescent="0.35">
      <c r="A4" s="59" t="s">
        <v>20</v>
      </c>
      <c r="B4" s="59"/>
    </row>
    <row r="5" spans="1:2" ht="15.75" x14ac:dyDescent="0.25">
      <c r="A5" s="27" t="s">
        <v>25</v>
      </c>
      <c r="B5" s="28" t="s">
        <v>21</v>
      </c>
    </row>
    <row r="6" spans="1:2" ht="15.75" x14ac:dyDescent="0.25">
      <c r="A6" s="33" t="s">
        <v>1</v>
      </c>
      <c r="B6" s="34">
        <v>155</v>
      </c>
    </row>
    <row r="7" spans="1:2" ht="15.75" x14ac:dyDescent="0.25">
      <c r="A7" s="35" t="s">
        <v>2</v>
      </c>
      <c r="B7" s="36">
        <v>40</v>
      </c>
    </row>
    <row r="8" spans="1:2" ht="15.75" x14ac:dyDescent="0.25">
      <c r="A8" s="35" t="s">
        <v>3</v>
      </c>
      <c r="B8" s="36">
        <v>16</v>
      </c>
    </row>
    <row r="9" spans="1:2" ht="31.5" x14ac:dyDescent="0.25">
      <c r="A9" s="37" t="s">
        <v>23</v>
      </c>
      <c r="B9" s="38">
        <f>B8+B7+B6</f>
        <v>211</v>
      </c>
    </row>
    <row r="10" spans="1:2" ht="15.75" x14ac:dyDescent="0.25">
      <c r="A10" s="60" t="s">
        <v>17</v>
      </c>
      <c r="B10" s="61"/>
    </row>
    <row r="11" spans="1:2" ht="15.75" x14ac:dyDescent="0.25">
      <c r="A11" s="39" t="s">
        <v>14</v>
      </c>
      <c r="B11" s="34">
        <v>12</v>
      </c>
    </row>
    <row r="12" spans="1:2" ht="15.75" x14ac:dyDescent="0.25">
      <c r="A12" s="40" t="s">
        <v>15</v>
      </c>
      <c r="B12" s="36">
        <v>3</v>
      </c>
    </row>
    <row r="13" spans="1:2" ht="16.5" thickBot="1" x14ac:dyDescent="0.3">
      <c r="A13" s="29" t="s">
        <v>24</v>
      </c>
      <c r="B13" s="32">
        <v>15</v>
      </c>
    </row>
    <row r="14" spans="1:2" ht="32.25" thickBot="1" x14ac:dyDescent="0.3">
      <c r="A14" s="30" t="s">
        <v>22</v>
      </c>
      <c r="B14" s="31">
        <v>226</v>
      </c>
    </row>
  </sheetData>
  <mergeCells count="3">
    <mergeCell ref="A4:B4"/>
    <mergeCell ref="A10:B10"/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scale="115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434B04FBE653419AD9D590FD803A30" ma:contentTypeVersion="15" ma:contentTypeDescription="Crear nuevo documento." ma:contentTypeScope="" ma:versionID="86383042ec41f9d7ecdf04f3017aa7c1">
  <xsd:schema xmlns:xsd="http://www.w3.org/2001/XMLSchema" xmlns:xs="http://www.w3.org/2001/XMLSchema" xmlns:p="http://schemas.microsoft.com/office/2006/metadata/properties" xmlns:ns2="21f6eca7-5735-413b-8254-34c6c943beaf" xmlns:ns3="20f9ed88-f62d-4087-b2f5-4f25ee1a9b23" targetNamespace="http://schemas.microsoft.com/office/2006/metadata/properties" ma:root="true" ma:fieldsID="5c7ead210fee31f3ea5a74f538525913" ns2:_="" ns3:_="">
    <xsd:import namespace="21f6eca7-5735-413b-8254-34c6c943beaf"/>
    <xsd:import namespace="20f9ed88-f62d-4087-b2f5-4f25ee1a9b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6eca7-5735-413b-8254-34c6c943be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9ed88-f62d-4087-b2f5-4f25ee1a9b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e51e008-3b7d-40ca-941f-440a8ae7db35}" ma:internalName="TaxCatchAll" ma:showField="CatchAllData" ma:web="20f9ed88-f62d-4087-b2f5-4f25ee1a9b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f6eca7-5735-413b-8254-34c6c943beaf">
      <Terms xmlns="http://schemas.microsoft.com/office/infopath/2007/PartnerControls"/>
    </lcf76f155ced4ddcb4097134ff3c332f>
    <TaxCatchAll xmlns="20f9ed88-f62d-4087-b2f5-4f25ee1a9b23" xsi:nil="true"/>
  </documentManagement>
</p:properties>
</file>

<file path=customXml/itemProps1.xml><?xml version="1.0" encoding="utf-8"?>
<ds:datastoreItem xmlns:ds="http://schemas.openxmlformats.org/officeDocument/2006/customXml" ds:itemID="{D8928F40-9EA2-45DE-8C62-C81E44D167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C895F7-4754-452A-A776-9D908D448C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f6eca7-5735-413b-8254-34c6c943beaf"/>
    <ds:schemaRef ds:uri="20f9ed88-f62d-4087-b2f5-4f25ee1a9b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3AAFDD-D2A6-4437-81D6-44045DF8DFAC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21f6eca7-5735-413b-8254-34c6c943beaf"/>
    <ds:schemaRef ds:uri="http://schemas.microsoft.com/office/infopath/2007/PartnerControls"/>
    <ds:schemaRef ds:uri="http://www.w3.org/XML/1998/namespace"/>
    <ds:schemaRef ds:uri="20f9ed88-f62d-4087-b2f5-4f25ee1a9b2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Hoja3</vt:lpstr>
      <vt:lpstr>Hoja2</vt:lpstr>
      <vt:lpstr>Hoja1!Print_Area</vt:lpstr>
      <vt:lpstr>Hoja1!Print_Titles</vt:lpstr>
      <vt:lpstr>Hoja1!Títulos_a_imprimir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Nelson Mejia</dc:creator>
  <cp:keywords/>
  <dc:description/>
  <cp:lastModifiedBy>Francisco De la rosa</cp:lastModifiedBy>
  <cp:revision/>
  <cp:lastPrinted>2024-11-13T19:27:34Z</cp:lastPrinted>
  <dcterms:created xsi:type="dcterms:W3CDTF">2019-09-20T17:44:18Z</dcterms:created>
  <dcterms:modified xsi:type="dcterms:W3CDTF">2024-11-15T14:36:48Z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0x01010030434B04FBE653419AD9D590FD803A30</vt:lpwstr>
  </property>
  <property fmtid="{D5CDD505-2E9C-101B-9397-08002B2CF9AE}" pid="3" name="Order">
    <vt:r8>33758800</vt:r8>
  </property>
  <property fmtid="{D5CDD505-2E9C-101B-9397-08002B2CF9AE}" pid="4" name="MediaServiceImageTags">
    <vt:lpwstr/>
  </property>
</Properties>
</file>