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igeigob-my.sharepoint.com/personal/juan_gonzalez_digeig_gob_do/Documents/Escritorio/CARPETAS 2025/INFORMES MENSUALES 2025/INFORMES PARA ENVIAR ANTES DEL 5-06-25/INFORME SEPTIEMBRE/"/>
    </mc:Choice>
  </mc:AlternateContent>
  <xr:revisionPtr revIDLastSave="3" documentId="8_{9E002206-E03D-4061-A596-E543418D49B8}" xr6:coauthVersionLast="47" xr6:coauthVersionMax="47" xr10:uidLastSave="{FA24F3AA-5EAC-429C-9C34-33E56D7AFCCD}"/>
  <bookViews>
    <workbookView minimized="1" xWindow="11505" yWindow="1335" windowWidth="8985" windowHeight="9585" firstSheet="2" activeTab="6" xr2:uid="{F7895E52-A56D-4C6A-BBB2-C2E44BEEE2F6}"/>
  </bookViews>
  <sheets>
    <sheet name="CXP febrero" sheetId="1" r:id="rId1"/>
    <sheet name="CXP marzo" sheetId="2" r:id="rId2"/>
    <sheet name="CXP abril" sheetId="3" r:id="rId3"/>
    <sheet name="CXP mayo" sheetId="4" r:id="rId4"/>
    <sheet name="CXP junio" sheetId="5" r:id="rId5"/>
    <sheet name="CXP julio" sheetId="6" r:id="rId6"/>
    <sheet name="CXP agosto" sheetId="7" r:id="rId7"/>
    <sheet name="Hoja1" sheetId="8" r:id="rId8"/>
  </sheets>
  <definedNames>
    <definedName name="_xlnm._FilterDatabase" localSheetId="2" hidden="1">'CXP abril'!$A$12:$G$65</definedName>
    <definedName name="_xlnm._FilterDatabase" localSheetId="6" hidden="1">'CXP agosto'!$A$12:$G$56</definedName>
    <definedName name="_xlnm._FilterDatabase" localSheetId="0" hidden="1">'CXP febrero'!$A$10:$G$41</definedName>
    <definedName name="_xlnm._FilterDatabase" localSheetId="5" hidden="1">'CXP julio'!$A$12:$G$64</definedName>
    <definedName name="_xlnm._FilterDatabase" localSheetId="4" hidden="1">'CXP junio'!$A$12:$G$64</definedName>
    <definedName name="_xlnm._FilterDatabase" localSheetId="1" hidden="1">'CXP marzo'!$A$10:$G$64</definedName>
    <definedName name="_xlnm._FilterDatabase" localSheetId="3" hidden="1">'CXP mayo'!$A$12:$G$63</definedName>
    <definedName name="_xlnm.Print_Area" localSheetId="6">'CXP agosto'!$A$1:$H$69</definedName>
    <definedName name="_xlnm.Print_Titles" localSheetId="2">'CXP abril'!$3:$12</definedName>
    <definedName name="_xlnm.Print_Titles" localSheetId="6">'CXP agosto'!$3:$12</definedName>
    <definedName name="_xlnm.Print_Titles" localSheetId="0">'CXP febrero'!$3:$12</definedName>
    <definedName name="_xlnm.Print_Titles" localSheetId="5">'CXP julio'!$3:$12</definedName>
    <definedName name="_xlnm.Print_Titles" localSheetId="4">'CXP junio'!$3:$12</definedName>
    <definedName name="_xlnm.Print_Titles" localSheetId="1">'CXP marzo'!$3:$12</definedName>
    <definedName name="_xlnm.Print_Titles" localSheetId="3">'CXP mayo'!$3:$12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6" i="7" l="1"/>
  <c r="G56" i="7"/>
  <c r="E56" i="7"/>
  <c r="C34" i="7"/>
  <c r="B33" i="7"/>
  <c r="B34" i="7" s="1"/>
  <c r="C30" i="7"/>
  <c r="C28" i="7"/>
  <c r="B28" i="7"/>
  <c r="D21" i="8"/>
  <c r="F64" i="6" l="1"/>
  <c r="G64" i="6"/>
  <c r="C54" i="6"/>
  <c r="B51" i="6"/>
  <c r="C33" i="6"/>
  <c r="C34" i="6" s="1"/>
  <c r="C35" i="6" s="1"/>
  <c r="B31" i="6"/>
  <c r="F31" i="6"/>
  <c r="E31" i="6"/>
  <c r="C31" i="6"/>
  <c r="E64" i="6"/>
  <c r="C27" i="6"/>
  <c r="B27" i="6"/>
  <c r="A27" i="6"/>
  <c r="C43" i="5"/>
  <c r="B43" i="5"/>
  <c r="F40" i="5"/>
  <c r="E40" i="5"/>
  <c r="B40" i="5"/>
  <c r="C40" i="5"/>
  <c r="B32" i="5"/>
  <c r="B33" i="5" s="1"/>
  <c r="B34" i="5" s="1"/>
  <c r="B35" i="5" s="1"/>
  <c r="C32" i="5"/>
  <c r="C33" i="5" s="1"/>
  <c r="C34" i="5" s="1"/>
  <c r="C35" i="5" s="1"/>
  <c r="G64" i="5"/>
  <c r="G60" i="4"/>
  <c r="A29" i="5"/>
  <c r="B29" i="5"/>
  <c r="C29" i="5"/>
  <c r="E29" i="5"/>
  <c r="F29" i="5" s="1"/>
  <c r="A27" i="5"/>
  <c r="B27" i="5"/>
  <c r="C27" i="5"/>
  <c r="D27" i="5"/>
  <c r="A30" i="5"/>
  <c r="B30" i="5"/>
  <c r="C30" i="5"/>
  <c r="E30" i="5"/>
  <c r="F30" i="5" s="1"/>
  <c r="C52" i="4"/>
  <c r="C53" i="4" s="1"/>
  <c r="C54" i="4" s="1"/>
  <c r="B50" i="4"/>
  <c r="F27" i="4"/>
  <c r="B44" i="4"/>
  <c r="B35" i="4"/>
  <c r="F34" i="4"/>
  <c r="F31" i="4"/>
  <c r="F32" i="4"/>
  <c r="F30" i="4"/>
  <c r="F33" i="4"/>
  <c r="E64" i="5" l="1"/>
  <c r="G63" i="4"/>
  <c r="F64" i="5"/>
  <c r="F28" i="4"/>
  <c r="E29" i="4" l="1"/>
  <c r="F29" i="4" s="1"/>
  <c r="C29" i="4"/>
  <c r="E63" i="4"/>
  <c r="F63" i="4"/>
  <c r="F50" i="3"/>
  <c r="F49" i="3"/>
  <c r="F45" i="3"/>
  <c r="F29" i="3"/>
  <c r="F30" i="3"/>
  <c r="F31" i="3"/>
  <c r="F32" i="3"/>
  <c r="F33" i="3"/>
  <c r="F34" i="3"/>
  <c r="F35" i="3"/>
  <c r="F36" i="3"/>
  <c r="F37" i="3"/>
  <c r="F38" i="3"/>
  <c r="F39" i="3"/>
  <c r="F40" i="3"/>
  <c r="F41" i="3"/>
  <c r="F42" i="3"/>
  <c r="F43" i="3"/>
  <c r="F44" i="3"/>
  <c r="F28" i="3"/>
  <c r="E65" i="3"/>
  <c r="B37" i="3"/>
  <c r="B38" i="3" s="1"/>
  <c r="B39" i="3" s="1"/>
  <c r="B40" i="3" s="1"/>
  <c r="C37" i="3"/>
  <c r="C38" i="3" s="1"/>
  <c r="C39" i="3" s="1"/>
  <c r="C40" i="3" s="1"/>
  <c r="C35" i="3"/>
  <c r="C30" i="3"/>
  <c r="D29" i="2"/>
  <c r="C30" i="2"/>
  <c r="D30" i="2"/>
  <c r="F31" i="2"/>
  <c r="B32" i="2"/>
  <c r="C32" i="2"/>
  <c r="F32" i="2"/>
  <c r="B35" i="2"/>
  <c r="B37" i="2"/>
  <c r="C37" i="2"/>
  <c r="C39" i="2"/>
  <c r="F39" i="2"/>
  <c r="B40" i="2"/>
  <c r="C40" i="2"/>
  <c r="F40" i="2"/>
  <c r="B43" i="2"/>
  <c r="B45" i="2"/>
  <c r="C49" i="2"/>
  <c r="B50" i="2"/>
  <c r="C50" i="2"/>
  <c r="C51" i="2"/>
  <c r="G28" i="2"/>
  <c r="F64" i="2"/>
  <c r="F65" i="3" l="1"/>
  <c r="G65" i="3"/>
  <c r="E64" i="2"/>
  <c r="G27" i="2"/>
  <c r="G41" i="1"/>
  <c r="F41" i="1"/>
  <c r="G64" i="2" l="1"/>
  <c r="E41" i="1"/>
</calcChain>
</file>

<file path=xl/sharedStrings.xml><?xml version="1.0" encoding="utf-8"?>
<sst xmlns="http://schemas.openxmlformats.org/spreadsheetml/2006/main" count="922" uniqueCount="520">
  <si>
    <t>Factura NCF</t>
  </si>
  <si>
    <t>Fecha</t>
  </si>
  <si>
    <t>Suplidor</t>
  </si>
  <si>
    <t>Concepto</t>
  </si>
  <si>
    <t>Monto facturado</t>
  </si>
  <si>
    <t>TOTAL EN RD$</t>
  </si>
  <si>
    <t xml:space="preserve">                         Valores en RD$                                                                               </t>
  </si>
  <si>
    <t>B1500147910</t>
  </si>
  <si>
    <t>B1500148044</t>
  </si>
  <si>
    <t>B1500148224</t>
  </si>
  <si>
    <t>B1500148294</t>
  </si>
  <si>
    <t>B1500148507</t>
  </si>
  <si>
    <t>B1500155070</t>
  </si>
  <si>
    <t>B1500157367</t>
  </si>
  <si>
    <t>B1500157569</t>
  </si>
  <si>
    <t>B1500157910</t>
  </si>
  <si>
    <t>B1500166598</t>
  </si>
  <si>
    <t>B1500166688</t>
  </si>
  <si>
    <t>B1500166791</t>
  </si>
  <si>
    <t>B1500166990</t>
  </si>
  <si>
    <t>Agua Planeta Azul</t>
  </si>
  <si>
    <t>Llenado de botellones de agua de 5 galones</t>
  </si>
  <si>
    <t>B1500002695</t>
  </si>
  <si>
    <t>Creaciones sorivel, SRL</t>
  </si>
  <si>
    <t>A Fuego Lento, SRL</t>
  </si>
  <si>
    <t>Anthuriana Dominicana, SRL</t>
  </si>
  <si>
    <t>Compudonsa , SRL</t>
  </si>
  <si>
    <t>Grupo 5K Media Productions , SRL</t>
  </si>
  <si>
    <t>Servicios de Almuerzo para el personal de DIGEIG, Sede central, correspondiente al 2-31 de febrero, según. Ref. O/C No. DIGEIG-2024-00170.</t>
  </si>
  <si>
    <t>Compra de plantas ornamentales, maceteros, base de hierro porta tarros, conos bolsa, envolturas y suelo humificado para uso institucional, según. Ref. O/C No. DIGEIG -2025-00008</t>
  </si>
  <si>
    <t xml:space="preserve"> Adquisición de protección de equipos telefónicos (protectores y cover para celulares), según. Ref.  No. O/C. DIGEIG-2025-00002.</t>
  </si>
  <si>
    <t>Servicio de montaje y desmontaje de evento (alquiler de pantalla, micrófonos dinámicos, bocinas, consola de audio, revestimiento total de la tarima y complemento latera. según. Ref. No. O/C. DIGEIG-2025-00010.</t>
  </si>
  <si>
    <t>Servicio de catering para actividad sobre la creación de Decreto que crea la (Comisión Presidencial de Transparencia y Anticorrupción) según. Ref. O/C. No. DIGEIG-2025-00011.</t>
  </si>
  <si>
    <t>Servicio de  llenado de botellones de agua de 5 galones para consumo de la institución Ref. O/C No. DIGEIG 2025-00001.</t>
  </si>
  <si>
    <t>P A Catering, SRL</t>
  </si>
  <si>
    <t xml:space="preserve">Grupo Alaska , S.A. </t>
  </si>
  <si>
    <t>18/02/205</t>
  </si>
  <si>
    <t>20/02/205</t>
  </si>
  <si>
    <t>Delibracion Premio Nacional del Periodismo de Datos (días 14-20, de febrero respectivamente), . Ref. O/C. No. DIGEIG-2025-0006</t>
  </si>
  <si>
    <t>Servicio de catering y almuerzo para celebración del día del amor y la amistad. O/C. No. DIGEIG-2025-0006</t>
  </si>
  <si>
    <t>12/02/205</t>
  </si>
  <si>
    <t>B1500011986</t>
  </si>
  <si>
    <t>B1500011991</t>
  </si>
  <si>
    <t>B1500013339</t>
  </si>
  <si>
    <t>B15000133343</t>
  </si>
  <si>
    <t>B1500002674</t>
  </si>
  <si>
    <t>B1500002675</t>
  </si>
  <si>
    <t>B1500002677</t>
  </si>
  <si>
    <t>Compra de  corona fúnebres para la sra Reyna Leonarda Céspedes Romero, madre del servidor Jhonathan Lara Céspedes, , O/C No. DIGEIG-2025-</t>
  </si>
  <si>
    <t>Compra  floreros rosas, boll rosas rosada clara, centro de mesa alargadito en rosas, O/C No. DIGEIG-2025-</t>
  </si>
  <si>
    <t>B1500000241</t>
  </si>
  <si>
    <t>B1500000414</t>
  </si>
  <si>
    <t>B1500000413</t>
  </si>
  <si>
    <t>B1500000412</t>
  </si>
  <si>
    <t>Monto pagado a la fecha</t>
  </si>
  <si>
    <t>Monto pendiente</t>
  </si>
  <si>
    <t xml:space="preserve">                                                                                                               CUENTAS  POR PAGAR A PROVEEDORES  AL 31 DE MARZO 2025                                                                          </t>
  </si>
  <si>
    <t>B1500002768</t>
  </si>
  <si>
    <t>Pago NCF B1500002768  (3er  abono a la O/C) por servicios de Almuerzo para el personal de DIGEIG, Sede central, desde 2  hasta 28 de febrero, según. Ref. O/C No. DIGEIG-2024-00170.</t>
  </si>
  <si>
    <t>Pago NCF B1500002769  (3er  abono a la O/C) por servicios de Almuerzo para el personal de DIGEIG, Sede central, desde 2  hasta 28 de febrero, según. Ref. O/C No. DIGEIG-2024-00170.</t>
  </si>
  <si>
    <t>B1500002769</t>
  </si>
  <si>
    <t>Pago NCF B1500002732, (Último pago a la orden de compra), por  servicio  de copiado, escaneo  e impresión multifuncionales, periodo 16/01/2024 hasta 06/03/2025, según. Ref. O/C No. DIGEIG-2024-00099.</t>
  </si>
  <si>
    <t>B1500002732</t>
  </si>
  <si>
    <t>Pago de NCF B1500002190, por adquisición de una (1) Nevera Midea  NF de 18 pies AC 2 puertas, serie 541-310000ZK-4218-1320275, para la DIGEIG, según. Ref. O/C No. DIGEIG 2025-00015.</t>
  </si>
  <si>
    <t>B1500002190</t>
  </si>
  <si>
    <t>Pago de NCF B1500000795, por adquisición de una (1) Plancha de Vapor, marca Decakila 1500w vertical blanca, para uso de la DIGEIG, según. Ref. O/C No. DIGEIG 2025-00017.</t>
  </si>
  <si>
    <t xml:space="preserve"> B1500000795</t>
  </si>
  <si>
    <t>Pago de factura NCF No. B1500000216, alquiler del local # 8 en la Romana, correspondiente al mes de febrero, (7mo  abono al contrato correspondiente) según certificación No. BS-0006711-2024.</t>
  </si>
  <si>
    <t>B1500000216</t>
  </si>
  <si>
    <t>Pago de NCF No. B1500000214, alquiler del local # 9 en la Romana, correspondiente al mes de febrero, (Último pago al contrato correspondiente) según certificación No. BS-0002440-2024</t>
  </si>
  <si>
    <t>B1500000214</t>
  </si>
  <si>
    <t>Pago NCF E450000004852, adquisición (renovación) de póliza de No.: 2-2-501-0094987, vehículo de motor, de esta DIGEIG, según Ref. O/C No DIGEIG-2025-00018, con vigencia desde 31/03/2025 hasta 31/03/2026.</t>
  </si>
  <si>
    <t>E450000004852</t>
  </si>
  <si>
    <t>B1500001476</t>
  </si>
  <si>
    <t>Suministros Guipak</t>
  </si>
  <si>
    <t>Adquisición de productos de limpieza para uso de la DIGEIG</t>
  </si>
  <si>
    <t>Provecom, Proveedores Comerciales</t>
  </si>
  <si>
    <t>Adquisición de electrodomésticos para la DIGEIG</t>
  </si>
  <si>
    <t>A Fuego Lento. SRL</t>
  </si>
  <si>
    <t>All Office Solutions TS SRL</t>
  </si>
  <si>
    <t>Actividades V D SRL</t>
  </si>
  <si>
    <t>Inversiones Inogar SRL</t>
  </si>
  <si>
    <t>Castro  Rodríguez &amp; Asociados SRL</t>
  </si>
  <si>
    <t>Seguros Reservas S A</t>
  </si>
  <si>
    <t>Pago de NCF B1500000038, por adquisición de suministros de cocina (cremora, té de sobre, removedores de madera y azúcar crema) para uso de la DIGEIG, según. Ref. O/C No. DIGEIG 2025-00021.</t>
  </si>
  <si>
    <t>B1500000038</t>
  </si>
  <si>
    <t>E450000004849</t>
  </si>
  <si>
    <t>E450000004851</t>
  </si>
  <si>
    <t>Pago NCF E450000004851, adquisición (renovación) de pólizas de No.:2-2-815-0006938 todo riesgo equipos electrónicos y póliza No.: 2-2-201-0023788, incendio y líneas aliadas (básica), de esta DIGEIG, según Ref. O/C. No. DIGEIG-2025-00013, con vigencia desde 31/03/2025 hasta 31/03/2026.</t>
  </si>
  <si>
    <t>Pago NCF E450000004849  adquisición (renovación) de pólizas de No.:2-2-815-0006938 todo riesgo equipos electrónicos y póliza No.: 2-2-201-0023788, incendio y líneas aliadas (básica), de esta DIGEIG, según Ref. O/C. No. DIGEIG-2025-00013, con vigencia desde 31/03/2025 hasta 31/03/2026.</t>
  </si>
  <si>
    <t>Pago NCF B1500000239, por servicio de trofeos en acrílicos de 8 pulgadas e impresión  de pergaminos para ganadores del Premio Nacional de Periodismo de Datos, según. Ref. O/C No. DIGEIG-2025-00020</t>
  </si>
  <si>
    <t>B1500000239</t>
  </si>
  <si>
    <t>Pago NCF B1500000008, por servicio de impresión y enmarcado de reconocimiento a 5 instituciones para ser entregados en el marco del día internacional de Datos Abiertos, según. Ref. O/C No. DIGEIG-2025-00028.</t>
  </si>
  <si>
    <t>B1500000008</t>
  </si>
  <si>
    <t>Pago factura NCF B1500000353, adquisición de materiales de limpiezas (fundas pequeñas para zafacón, fundas negras de 30 gls y dispensadores para jabón líquido) según.  Ref. O/C. No. DIGEIG-2025-00035.</t>
  </si>
  <si>
    <t>B1500000353</t>
  </si>
  <si>
    <t>Pago NCF B1500004818, adquisición de productos de limpieza (servilleta de mesa y papel toalla de cocina) según. Ref. O/C No. DIGEIG-2025-00038.</t>
  </si>
  <si>
    <t xml:space="preserve"> B1500004818</t>
  </si>
  <si>
    <t>Pago factura NCF B1500000939, adquisición de escritorio pequeño  en melamina  caoba según.  Ref. O/C. No. DIGEIG-2025-00025</t>
  </si>
  <si>
    <t xml:space="preserve"> B1500000939</t>
  </si>
  <si>
    <t>Pago NCF B1500000251, adquisición de sillas ejecutivas ergonómica para colaboradores, con espaldar en maya y asientos acolchado en tela, de color negro, con soporte lumbar y reposa cabeza, brazos ajustables y mecanismo de ajuste de altura, según.  Ref. O/C. No. DIGEIG-2025-00026</t>
  </si>
  <si>
    <t>B1500000251</t>
  </si>
  <si>
    <t>Pago NCF B1500000976, por servicio de catering fuerte en diferentes fechas y lugares (14,17-20,21,24 de febrero y 3,4, 10-13 marzo) para tratar tema sobre el Portal Único de Acceso a la Información Pública, según. Ref. O/C No. DIGEIG-2025-00005.</t>
  </si>
  <si>
    <t>Pago NCF  B1500000966 , por servicio de catering fuerte en diferentes fechas y lugares (14,17-20,21,24 de febrero y 3,4, 10-13 marzo) para tratar tema sobre el Portal Único de Acceso a la Información Pública, según. Ref. O/C No. DIGEIG-2025-00005.</t>
  </si>
  <si>
    <t>Pago NCF  B1500000958,  por servicio de catering fuerte en diferentes fechas y lugares (14,17-20,21,24 de febrero y 3,4, 10-13 marzo) para tratar tema sobre el Portal Único de Acceso a la Información Pública, según. Ref. O/C No. DIGEIG-2025-00005.</t>
  </si>
  <si>
    <t>Pago NCF B1500000957,  por servicio de catering fuerte en diferentes fechas y lugares (14,17-20,21,24 de febrero y 3,4, 10-13 marzo) para tratar tema sobre el Portal Único de Acceso a la Información Pública, según. Ref. O/C No. DIGEIG-2025-00005.</t>
  </si>
  <si>
    <t>B1500000957</t>
  </si>
  <si>
    <t>B1500000958</t>
  </si>
  <si>
    <t>B1500000966</t>
  </si>
  <si>
    <t>B1500000976</t>
  </si>
  <si>
    <t>Pago NCF E450000000079, por adquisición de artículos de limpieza (papel higiénico pequeño y jumbo y papel toalla para dispensadores) según. Ref.  No. O/C. DIGEIG-2025-00037</t>
  </si>
  <si>
    <t xml:space="preserve"> E450000000079</t>
  </si>
  <si>
    <t>Pago factura NCF B1500006322, adquisición de (cajas de resaltadores, carpetas, libretas ray, clips billetero  ¾, tijeras, folders, corrector líquido, porta clips sacapuntas de metal y papel bond), según.  Ref. O/C. DIGEIG-2025-00041.</t>
  </si>
  <si>
    <t>B1500006322</t>
  </si>
  <si>
    <t>Pago factura NCF B1500000479, adquisición de papel bond abby 8 ½ x 11, según.  Ref. O/C. DIGEIG-2025-00042.</t>
  </si>
  <si>
    <t>B1500000479</t>
  </si>
  <si>
    <t>Pago factura NCF B1500000006, por alquileres de equipos audiovisuales (pantallas, televisores, sistema de iluminación, luces led, barra de luces, micrófonos, entre otras especificaciones en la ficha técnica, según.  Ref. O/C. DIGEIG-2025-00048.</t>
  </si>
  <si>
    <t>B1500000006</t>
  </si>
  <si>
    <t>Pago factura NCF B1500000049, por servicio de catering (Wraps de pollo y cream cheese, croquetas de pollo, empanadillas de yuca, quipes, pastelitos, botellas de aguas y jugos ligero, para actividad de promoción sobre canales de denuncia régimen ético y la importancia de la Ley Libre Acceso a la Información Público, en La Romana según.  Ref. O/C. DIGEIG-2025-00051.</t>
  </si>
  <si>
    <t>B1500000049</t>
  </si>
  <si>
    <t>Pago NCF B1500000406, por alquiler, instalación  e impresión de pódium en acrílico, banner full color en lona tensado de 5 pie de ancho x 12 de alto y 12 x 12, para ser colocado sobre la tarima, para ser utilizado en la actividad de Datos Abiertos, según. Ref. O/C.  No. DIGEIG-2025-00043.</t>
  </si>
  <si>
    <t>B1500000406</t>
  </si>
  <si>
    <t>Pago NCF B1500000106, por renovación de  licenciamientos de software Evanto Elements, para mejorar los productos audiovisuales y de diseño gráfico institucionales, según. Ref. O/C. No. DIGEIG-2025-00039.</t>
  </si>
  <si>
    <t xml:space="preserve">B1500000106 </t>
  </si>
  <si>
    <t>Pago  NCF B1500000182, por compra de Souvenirs para la Cuadragésima Tercera Reunión del Comité de Expertos MESICIC, a celebrarse en Washington, DC, del 10 -14 de marzo del 2025. según. Ref. O/C No. DIGEIG-2025-00050.</t>
  </si>
  <si>
    <t>B1500000182</t>
  </si>
  <si>
    <t>B1500000020</t>
  </si>
  <si>
    <t>B1500013426</t>
  </si>
  <si>
    <t>B1500013432</t>
  </si>
  <si>
    <t>Grupo Alaska</t>
  </si>
  <si>
    <t>God Pack SRL</t>
  </si>
  <si>
    <t>Vimont Multiservice, S.R.L.</t>
  </si>
  <si>
    <t>Grupo Anana SRL</t>
  </si>
  <si>
    <t>Roslyn SRL</t>
  </si>
  <si>
    <t>GTG Industrial SRL.</t>
  </si>
  <si>
    <t>Limcoba SRL</t>
  </si>
  <si>
    <t>Burdiez y Compañia SRL</t>
  </si>
  <si>
    <t>Merca del Atlantico SRL</t>
  </si>
  <si>
    <t>Computadoras Dominicanas SRL.</t>
  </si>
  <si>
    <t>Offitek S R L</t>
  </si>
  <si>
    <t>Ofisol Suministros y  Servicios EIRL</t>
  </si>
  <si>
    <t>Soluhd SRL</t>
  </si>
  <si>
    <t>Restaurante y  Respostería Punta Caleta SRL</t>
  </si>
  <si>
    <t>Empresas Macangel SRL</t>
  </si>
  <si>
    <t>Manzueta  &amp; Peña Group SRL</t>
  </si>
  <si>
    <t>Cooperativa De Ahorros Créditos y  Servicios Multiples Familia Unida Para El Progreso INC. (Manos Dominicanas)</t>
  </si>
  <si>
    <t>Pago NCF B1500002837  (Último pago a la O/C) por servicios de Almuerzo para el personal de DIGEIG, Sede central, desde 3  hasta 27 de marzo, según. Ref. O/C No. DIGEIG-2024-00170.</t>
  </si>
  <si>
    <t>B1500000667</t>
  </si>
  <si>
    <t>PPS PEST PROTECT SOLUTIONS SRL</t>
  </si>
  <si>
    <t xml:space="preserve">Pago de NCF B1500000667, por servicio de fumigación y desinfección para las instalaciones de esta DIGEIG Ref. O/C No. DIGEIG-2025-00047. </t>
  </si>
  <si>
    <t>B1500001262</t>
  </si>
  <si>
    <t>INVERSIONES EL GALLEGO SRL</t>
  </si>
  <si>
    <t xml:space="preserve">Pago de NCF B1500001262, por servicio de almuerzo para la Misión de recolección de información para el estudio  OCDE sobre Integridad Pública de la República Dominicana, según Ref. O/C No. DIGEIG-2025-00054. </t>
  </si>
  <si>
    <t xml:space="preserve">                                                                                                               CUENTAS  POR PAGAR A PROVEEDORES  AL 31 DE ABRIL 2025                                                                          </t>
  </si>
  <si>
    <t>GRUPO GARCEL SRL</t>
  </si>
  <si>
    <t xml:space="preserve">Pago de NCF B1500000084, por servicio de catering para la Misión de recolección de información para el estudio  OCDE sobre Integridad Pública de la República Dominicana, según Ref. O/C No. DIGEIG-2025-00052. </t>
  </si>
  <si>
    <t>B1500000084</t>
  </si>
  <si>
    <t xml:space="preserve">Pago de NCF B1500000083, por servicio de catering para actividad que, realizada por la DIGEIG, para la celebración del día Internacional de los Datos Abiertos, según Ref. O/C No. DIGEIG-2025-00049. </t>
  </si>
  <si>
    <t>B1500000083</t>
  </si>
  <si>
    <t>Pago de NCF No.  E450000000173, (1er abono a la orden) a la contratación de taller para los servicios de mantenimiento preventivo y correctivo para los vehículos de esta DIGEIG, según Ref. O/C No. DIGEIG-2025-00014.</t>
  </si>
  <si>
    <t>Pago de NCF No.  E450000000172, (1er abono a la orden) a la contratación de taller para los servicios de mantenimiento preventivo y correctivo para los vehículos de esta DIGEIG, según Ref. O/C No. DIGEIG-2025-00014.</t>
  </si>
  <si>
    <t>Pago de NCF No. E450000000171, (1er abono a la orden) a la contratación de taller para los servicios de mantenimiento preventivo y correctivo para los vehículos de esta DIGEIG, según Ref. O/C No. DIGEIG-2025-00014.</t>
  </si>
  <si>
    <t>Pago de NCF No. E450000000170 , (1er abono a la orden) a la contratación de taller para los servicios de mantenimiento preventivo y correctivo para los vehículos de esta DIGEIG, según Ref. O/C No. DIGEIG-2025-00014.</t>
  </si>
  <si>
    <t>Pago de NCF No. E450000000169, (1er abono a la orden) a la contratación de taller para los servicios de mantenimiento preventivo y correctivo para los vehículos de esta DIGEIG, según Ref. O/C No. DIGEIG-2025-00014.</t>
  </si>
  <si>
    <t>E450000000169</t>
  </si>
  <si>
    <t>CENTRO DE FRENOS DAVID SRL</t>
  </si>
  <si>
    <t>E450000000170</t>
  </si>
  <si>
    <t>E450000000171</t>
  </si>
  <si>
    <t>E450000000172</t>
  </si>
  <si>
    <t>E450000000173</t>
  </si>
  <si>
    <t>Pago NCF B1500001476, por adquisición de productos de limpieza (desinfectante, cloro, jabón líquido para mano y plato) según. Ref. O/C No. DIGEIG-2025-00036.</t>
  </si>
  <si>
    <t>SUMINISTROS GUIPAK SRL</t>
  </si>
  <si>
    <t>Pago NCF B1500000020, por adquisición de Microondas Whirlpool 1.1 P.C WM1211D, para ser utilizado en la institución, según. Ref. O/C No. DIGEIG-2025-00016.</t>
  </si>
  <si>
    <t>B1500000217</t>
  </si>
  <si>
    <t>B1500000218</t>
  </si>
  <si>
    <t>Pago de factura NCF No. B1500000218, alquiler del local # 8 en la Romana, correspondiente al mes de marzo, (8vo  abono al contrato correspondiente) según certificación No. BS-0006711-2024.</t>
  </si>
  <si>
    <t>Pago de factura NCF No. B1500000217, alquiler del local # 9 en la Romana, correspondiente al mes de marzo, (1er  abono al contrato correspondiente) según certificación No. BS-0002787-2025.</t>
  </si>
  <si>
    <t xml:space="preserve">Pago e-NCF E450000000007, (2do abono a la orden) por corona de flores para el Sr. Virgilio Ortiz Bosch, hermano de la Dra. Milagros Ortiz Bosch, según. Ref. O/C No. DIGEIG-2025-00007. </t>
  </si>
  <si>
    <t xml:space="preserve"> E450000000007</t>
  </si>
  <si>
    <t>CREACIONES SORIVEL S R L.</t>
  </si>
  <si>
    <t>B1500002982</t>
  </si>
  <si>
    <t>EcoPetróleo</t>
  </si>
  <si>
    <t>Ticket de combustible</t>
  </si>
  <si>
    <t>B1500011106</t>
  </si>
  <si>
    <t>Pago NCF B1500011106, (3er abono de la O/C)  por servicio de  llenado de botellones de agua de 5 galones para consumo de la institución Ref. O/C No. DIGEIG 2025-00001.</t>
  </si>
  <si>
    <t>B1500013438</t>
  </si>
  <si>
    <t>Pago NCF B1500013438, (3er abono de la O/C)  por servicio de  llenado de botellones de agua de 5 galones para consumo de la institución Ref. O/C No. DIGEIG 2025-00001.</t>
  </si>
  <si>
    <t>E450000000330</t>
  </si>
  <si>
    <t>Pago NCF E450000000330, (3er abono de la O/C)  por servicio de  llenado de botellones de agua de 5 galones para consumo de la institución Ref. O/C No. DIGEIG 2025-00001.</t>
  </si>
  <si>
    <t>Pago NCF B1500013426, (2do abono de la O/C)  por servicio de  llenado de botellones de agua de 5 galones para consumo de la institución Ref. O/C No. DIGEIG 2025-00001.</t>
  </si>
  <si>
    <t>Pago NCF B1500013432, (2do abono de la O/C)  por servicio de  llenado de botellones de agua de 5 galones para consumo de la institución Ref. O/C No. DIGEIG 2025-00001.</t>
  </si>
  <si>
    <t xml:space="preserve">Pago e-CF E450000000015, (3er abono a la orden) por arreglo flora con 3 flores blancas solicitada por Dra. Milagros Ortiz Bosch, para presentar sus condolencias a la viceministra del Ministerio Administración Pública (MAP), por el fallecimiento trágico de su hermano, según. Ref. O/C No. DIGEIG-2025-00007. </t>
  </si>
  <si>
    <t>E450000000015</t>
  </si>
  <si>
    <t xml:space="preserve">Pago de NCF B1500000672, (2do abono a la orden) por servicio de fumigación y desinfección para las instalaciones de esta DIGEIG Ref. O/C No. DIGEIG-2025-00047. </t>
  </si>
  <si>
    <t>B1500000672</t>
  </si>
  <si>
    <t>R C TECHNOLOGY SRL.</t>
  </si>
  <si>
    <t>Pago NCF B1500000100, por servicio de mantenimiento preventivos y correctivos del aire acondicionado del Data Center, planta eléctrica y alarma contra incendio de la  DIGEIG, según  Ref. O/C No. DIGEIG 2025-00045.</t>
  </si>
  <si>
    <t>B1500000100</t>
  </si>
  <si>
    <t>CASTRO RODRIGUEZ &amp; ASOCIADOS SRL</t>
  </si>
  <si>
    <t>Pago de factura NCF No. B1500000222, alquiler del local # 8 en la Romana, correspondiente al mes de abril, (9no  abono al contrato correspondiente) según certificación No. BS-0006711-2024.</t>
  </si>
  <si>
    <t>B1500000222</t>
  </si>
  <si>
    <t>B1500000221</t>
  </si>
  <si>
    <t>Pago de NCF No. B1500000221, alquiler del local # 9 en la Romana, correspondiente al mes de abril, (2do pago al contrato correspondiente) según certificación No. BS-0002787-2025.</t>
  </si>
  <si>
    <t>E450000000277</t>
  </si>
  <si>
    <t>Pago de NCF No. E450000000277, (2do abono a la orden) a la contratación de taller para los servicios de mantenimiento preventivo y correctivo para los vehículos de esta DIGEIG, según Ref. O/C No. DIGEIG-2025-00014</t>
  </si>
  <si>
    <t>Pago de NCF No.  E450000000278, (2do abono a la orden) a la contratación de taller para los servicios de mantenimiento preventivo y correctivo para los vehículos de esta DIGEIG, según Ref. O/C No. DIGEIG-2025-00014</t>
  </si>
  <si>
    <t>Pago de NCF No.  E450000000279, (2do abono a la orden) a la contratación de taller para los servicios de mantenimiento preventivo y correctivo para los vehículos de esta DIGEIG, según Ref. O/C No. DIGEIG-2025-00014</t>
  </si>
  <si>
    <t>Pago de NCF No. B1500000011, por la adquisición de uniformes (camisas blancas mangas largas y cortas, pantalones jean, pantalones de tela, chalecos), para los colaboradores de servicios generales de esta DIGEIG, según Ref. O/C No. DIGEIG-2025-00046.</t>
  </si>
  <si>
    <t>MAPRITEXT SRL</t>
  </si>
  <si>
    <t>B1500000011</t>
  </si>
  <si>
    <t>Pago NCF B1500002895, (1er  pago a la C/C) por servicios de Almuerzo para el personal de DIGEIG, Sede central, desde 21  hasta 30 de abril, según certificación de contrato No. BS-0002786-2025.</t>
  </si>
  <si>
    <t>B1500002895</t>
  </si>
  <si>
    <t>A FUEGO LENTO SRL</t>
  </si>
  <si>
    <t xml:space="preserve">Pago e-CF E450000000026, (4to abono a la orden) por ocho pucheros de mesa (centro de mesa), para ser utilizado en el restaurante Portazul, en la cena organizada para los miembros de la Red de Transparencia y Acceso a la Información de Iberoamérica (RTA) según. Ref. O/C No. DIGEIG-2025-00007. </t>
  </si>
  <si>
    <t xml:space="preserve"> E450000000026</t>
  </si>
  <si>
    <t>COOPERATIVA DE AHORROS CREDITOS Y SERVICIOS MULTIPLES FAMILIA UNIDA PARA EL PROGRESO INC. (MANOS DOMINICANAS)</t>
  </si>
  <si>
    <t>Pago  NCF B1500000187, por compra de Souvenirs (cofre pintado, caja pequeña en resina nácar, cartera de resina y cuero y porta vasos en resina) para la XXVIII  Encuentro de la Red de Transparencia y Acceso a la Información (RTA), según. Ref. O/C No. DIGEIG-2025-00076.</t>
  </si>
  <si>
    <t>B1500000187</t>
  </si>
  <si>
    <t>BELLA COLLECTIONS SRL</t>
  </si>
  <si>
    <t>Pago  NCF B1500000063, por compra de Souvenirs (gemelos chapados en larimar o ámbar y cajas de colores), para la XXVIII  Encuentro de la Red de Transparencia y Acceso a la Información (RTA), según. Ref. O/C No. DIGEIG-2025-00075.</t>
  </si>
  <si>
    <t xml:space="preserve"> B1500000063</t>
  </si>
  <si>
    <t>ALL OFFICE SOLUTIONS TS SRL</t>
  </si>
  <si>
    <t>Pago NCF B1500002803, (2do pago a la orden de compra), por  servicio  de copiado, escaneo  e impresión multifuncionales, periodo 01/04/2025 hasta 01/05/2025, según. Ref. O/C No. DIGEIG-2025-00040</t>
  </si>
  <si>
    <t xml:space="preserve"> B1500002803</t>
  </si>
  <si>
    <t>EVEREST CORPORATION SRL</t>
  </si>
  <si>
    <t>Pago NCF B1500000143, por servicio de Tours en la ciudad para los miembros del XXVIII Encuentro de la Red de Transparencia y Acceso a la Información (RTA) (bebidas no alcohólicas, picadera gourmet y animación), según. Ref. O/C No. DIGEIG-2025-00080.</t>
  </si>
  <si>
    <t xml:space="preserve"> B1500000143</t>
  </si>
  <si>
    <t>INVERSIONES AZUL DEL ESTE DOMINICANA S A</t>
  </si>
  <si>
    <t>Pago de e-CF E450000000583, por servicio de hospedaje en Hotel para colaboradores que estarán trabajando en la actividad del XXVIII encuentro de la Red de Transparencia  y Acceso a la Información (RTA) según. Ref. O/C No. DIGEIG 2025-00079.</t>
  </si>
  <si>
    <t xml:space="preserve"> E450000000583</t>
  </si>
  <si>
    <t>MATTAR CONSULTING SRL</t>
  </si>
  <si>
    <t>Pago de e-CF E450000000027, por renovación de licenciamiento del software Adobe creative cloud for teams all apps # Plan VIP, para ser utilizado por la dirección de Comunicaciones según. Ref. O/C No. DIGEIG 2025-00077.</t>
  </si>
  <si>
    <t xml:space="preserve"> E450000000027</t>
  </si>
  <si>
    <t xml:space="preserve">Pago de NCF B1500000099, por servicio de catering (mini wrap, croqueta, pastelito y jugo) para realizar talleres presenciales para miembros de CIGCN/OIG, según Ref. O/C No. DIGEIG-2025-00056. </t>
  </si>
  <si>
    <t>B1500000099</t>
  </si>
  <si>
    <t>TRANSPORTE SHEILA SERVICIOS TURISTICOS SRL</t>
  </si>
  <si>
    <t xml:space="preserve">Pago de e-CF E450000000457, por servicio de transporte para miembros de la RTA, del 6, 7 y 8 de mayo 2025, según Ref. O/C No. DIGEIG-2025-00061. </t>
  </si>
  <si>
    <t>E450000000457</t>
  </si>
  <si>
    <t>XIOMARI VELOZ D’LUJO FIESTA, SRL.</t>
  </si>
  <si>
    <t>Pago e-CF E450000000020, por servicio de instalación de sonido (micrófonos, consola, monitor, etc.), para salón de evento, para la actividad de acto de clausura de la Semana de la Ética. Ref. No. O/C. DIGEIG-2023-00081.</t>
  </si>
  <si>
    <t xml:space="preserve"> E450000000020</t>
  </si>
  <si>
    <t>RANRAIBY CONSTRUCCIONES &amp; SERVICIOS SRL</t>
  </si>
  <si>
    <t xml:space="preserve">Pago de NCF B1500000611, por servicio de catering (estación líquida, cubertería, neverita, almuerzo, pollo horneado, pastelón de yuca, moro de guandules, ensalada verde, jugo natural y botellas de agua), tanto para La Romana y San Juan días (25-26, de febrero y 17-18 y 19 de marzo) según. Ref. O/C No. DIGEIG-2025-00004. </t>
  </si>
  <si>
    <t>B1500000611</t>
  </si>
  <si>
    <t xml:space="preserve">                                                                                                               CUENTAS  POR PAGAR A PROVEEDORES  AL 30 DE MAYO 2025                                                                          </t>
  </si>
  <si>
    <t>RIV EVENTOS SRL.</t>
  </si>
  <si>
    <t>Pago NCF B1500000369, por servicio de traducción simultánea de 3 días para el evento XXVIII Encuentro de la Red de Transparencia y Acceso a la Información (RTA) 2025, según. Ref. O/C. No. DIGEIG-2025-00060</t>
  </si>
  <si>
    <t>B1500000369</t>
  </si>
  <si>
    <t>Pago de e-CF E450000000586, por contratación de salón en un hotel de Santo Domingo para realizar el XXVIII Encuentro de la Red de Transparencia  y Acceso a la Información (RTA) según. Ref. O/C No. DIGEIG 2025-00063.</t>
  </si>
  <si>
    <t>E450000000586</t>
  </si>
  <si>
    <t>DIVANO SRL</t>
  </si>
  <si>
    <t>Pago de e-CF E450000000006, por contratación de salón con servicio de catering para la realización de un encuentro de atención con la Delegación de la Red de Transparencia  y Acceso a la Información (RTA), según. Ref. O/C No. DIGEIG 2025-00078.</t>
  </si>
  <si>
    <t>E450000000006</t>
  </si>
  <si>
    <t>COMPUTADORAS DOMINICANAS SRL</t>
  </si>
  <si>
    <t>Pago NCF E450000000145, por adquisición de artículos de  oficina y escritorio (resma de papel, libretas, saca puntas, opalina, cajas de archivar, ganchos, lápiz, lapiceros, entre otros), según. Ref.  No. O/C. DIGEIG-2025-00088.</t>
  </si>
  <si>
    <t xml:space="preserve"> E450000000145</t>
  </si>
  <si>
    <t>GOD PACK SRL</t>
  </si>
  <si>
    <t>Pago de NCF B1500000040, por adquisición de suministros de cocina (cremora y azúcar crema) para uso de la DIGEIG, según. Ref. O/C No. DIGEIG 2025-00087.</t>
  </si>
  <si>
    <t xml:space="preserve"> B1500000040</t>
  </si>
  <si>
    <t>GRUPO ALASKA, S.A.</t>
  </si>
  <si>
    <t>Pago e-CF E450000000342, (4to abono de la O/C)  por servicio de  llenado de botellones de agua de 5 galones para consumo de la institución Ref. O/C No. DIGEIG 2025-00001.</t>
  </si>
  <si>
    <t>Pago e-CF  E450000000584, (4to abono de la O/C)  por servicio de  llenado de botellones de agua de 5 galones para consumo de la institución Ref. O/C No. DIGEIG 2025-00001.</t>
  </si>
  <si>
    <t>Pago e-CF  E450000000590, (4to abono de la O/C)  por servicio de  llenado de botellones de agua de 5 galones para consumo de la institución Ref. O/C No. DIGEIG 2025-00001.</t>
  </si>
  <si>
    <t>Pago e-CF E450000000338, (4to abono de la O/C)  por servicio de  llenado de botellones de agua de 5 galones para consumo de la institución Ref. O/C No. DIGEIG 2025-00001.</t>
  </si>
  <si>
    <t>E450000000338</t>
  </si>
  <si>
    <t>1305/2025</t>
  </si>
  <si>
    <t>E450000000342,</t>
  </si>
  <si>
    <t xml:space="preserve"> E450000000584</t>
  </si>
  <si>
    <t>E450000000590</t>
  </si>
  <si>
    <t>Pago de NCF No. E450000000381, (3er abono a la orden) a la contratación de taller para los servicios de mantenimiento preventivo y correctivo para los vehículos de esta DIGEIG, según Ref. O/C No. DIGEIG-2025-00014.</t>
  </si>
  <si>
    <t>E450000000381</t>
  </si>
  <si>
    <t>Pago NCF E450000000152, por adquisición de productos de limpieza (alcohol, fundas negras, jabón, desinfectantes, cloro, ambientador, servilletas, papel higiénico), según. Ref.  No. O/C. DIGEIG-2025-00093.</t>
  </si>
  <si>
    <t xml:space="preserve"> E450000000152</t>
  </si>
  <si>
    <t>COMPUTADORAS DOMINICANAS SRL.</t>
  </si>
  <si>
    <t>CORPORACION DOMINICANA DE RADIO Y TELEVISION SRL.</t>
  </si>
  <si>
    <t>Pago NCF E450000000252, por colocación de publicidad institucional “semana de la Ética” a través de 12 cuñas (El Despertador, Noticia SIN y Noticia y Mucho Más), en el periodo 28 de abril al 1 de mayo según. Ref.  No. O/C. DIGEIG-2025-00085.</t>
  </si>
  <si>
    <t>E450000000252</t>
  </si>
  <si>
    <t>MARTINEZ TORRES TRAVELING SRL</t>
  </si>
  <si>
    <t>Pago NCF B1500001562, por servicios de catering y montaje para el evento de Lanzamiento y Clausura de la Semana de la Ética 2025, según. Ref. O/C No. DIGEIG-2025-00059.</t>
  </si>
  <si>
    <t xml:space="preserve"> B1500001562</t>
  </si>
  <si>
    <t>CENTRO DE CAPACITACION Y DESARROLLO EMPRESARIAL PERALTA GONZALEZ &amp; ASOCIADOS SRL</t>
  </si>
  <si>
    <t>Contratación de servicio de conferencia titulada "Integridad Personal" para el acto de Clausura de la Semana de la Ética</t>
  </si>
  <si>
    <t>B1500000108</t>
  </si>
  <si>
    <t>Pago NCF B1500000108, por servicios de conferencia titulada “Integridad Personal” para el Acto de Clausura de la Semana de la Ética 2025, según. Ref. O/C No. DIGEIG-2025-00057.</t>
  </si>
  <si>
    <t>B1500000002</t>
  </si>
  <si>
    <t xml:space="preserve"> Veoventosrd, SRL </t>
  </si>
  <si>
    <t>Ambientacion musical SAXOFON.</t>
  </si>
  <si>
    <t>37,760.00</t>
  </si>
  <si>
    <t>B1500000042</t>
  </si>
  <si>
    <t>God Pack, SRL</t>
  </si>
  <si>
    <t xml:space="preserve">Adquisición de suministro de vasos de cartón para uso de la DIGEIG. </t>
  </si>
  <si>
    <t>104,312.00</t>
  </si>
  <si>
    <t>B1500000607</t>
  </si>
  <si>
    <t>GATOFFICE, SRL</t>
  </si>
  <si>
    <t>Adquisición de Mobiliario para uso de la DIGEIG</t>
  </si>
  <si>
    <t>MEDIA &amp; TARGET CONSULTING SRL</t>
  </si>
  <si>
    <t>Pago de NCF No. B1500000069, por  servicio de producción del XXVIII, encuentro de la Red de Transparencia y Acceso a la Información (RTA), según Ref. O/C No. DIGEIG-2025-00069.</t>
  </si>
  <si>
    <t xml:space="preserve"> B1500000069</t>
  </si>
  <si>
    <t>Pago de NCF No. B1500000068, por  contratación de  circuito cerrado, streaming e internet para la apertura del XXVIII, encuentro de la Red de Transparencia y Acceso a la Información (RTA), según Ref. O/C No. DIGEIG-2025-00070.</t>
  </si>
  <si>
    <t>B1500000068</t>
  </si>
  <si>
    <t>Pago de NCF No. B1500000070, por  contratación de  audiovisuales para la apertura del XXVIII, encuentro de la Red de Transparencia y Acceso a la Información (RTA), según Ref. O/C No. DIGEIG-2025-00071.</t>
  </si>
  <si>
    <t>B1500000070</t>
  </si>
  <si>
    <t>Pago de NCF No. B1500000072, por servicio de impresiones para la apertura del XXVIII, encuentro de la Red de Transparencia y Acceso a la Información (RTA), según Ref. O/C No. DIGEIG-2025-00064.</t>
  </si>
  <si>
    <t>B1500000072</t>
  </si>
  <si>
    <t>Pago de NCF No. B1500000071, por servicio de montaje escenográfico para la apertura del XXVIII, encuentro de la Red de Transparencia y Acceso a la Información (RTA), según Ref. O/C No. DIGEIG-2025-00072.</t>
  </si>
  <si>
    <t>B1500000071</t>
  </si>
  <si>
    <t>IDEMESA SRL</t>
  </si>
  <si>
    <t>Pago NCF B1500001556, compra de artículos requerido por el SISTAP (camilla de trauma, sillas de ruedas, silbatos de emergencia y chalecos reflectivos), de esta DIGEIG Ref. O/C DIGEIG-2025-00097.</t>
  </si>
  <si>
    <t>B1500001556</t>
  </si>
  <si>
    <t>VIMONT MULTISERVICE, S.R.L.</t>
  </si>
  <si>
    <t>Pago NCF B1500000281, por compra de carpetas timbradas blancas con logo institucional, carpetas timbradas azul y rojo con logo institucional y tarjetas de presentación institucional según. Ref. O/C No. DIGEIG-2025-00089.</t>
  </si>
  <si>
    <t>B1500000281</t>
  </si>
  <si>
    <t>Pago e-CF E450000000044, por servicio de montaje e impresiones para celebración Lanzamiento y Clausura de la Semana de la Ética. Ref. No. O/C. DIGEIG-2023-00058.</t>
  </si>
  <si>
    <t xml:space="preserve"> E450000000044</t>
  </si>
  <si>
    <t>Pago de factura NCF No. B1500000225, alquiler del local # 8 en la Romana, correspondiente al mes de mayo, (10mo  abono al contrato correspondiente) según certificación No. BS-0006711-2024.</t>
  </si>
  <si>
    <t>B1500000225</t>
  </si>
  <si>
    <t>Pago de NCF No. B1500000224, alquiler del local # 9 en la Romana, correspondiente al mes de mayo, (3er pago al contrato correspondiente) según certificación No. BS-0002787-2025.</t>
  </si>
  <si>
    <t>B1500000224</t>
  </si>
  <si>
    <t>Pago de NCF B1500000703, (3er abono a la orden) por servicio de fumigación y desinfección para las instalaciones de esta DIGEIG Ref. O/C No. DIGEIG-2025-00047</t>
  </si>
  <si>
    <t xml:space="preserve"> B1500000703</t>
  </si>
  <si>
    <t>B1500002931</t>
  </si>
  <si>
    <t>B1500002932</t>
  </si>
  <si>
    <t>Pago NCF  B1500002932, (2do pago a la C/C) por servicios de Almuerzo y refrigerio preempacado para el personal de DIGEIG, Sede central, desde 01  hasta 30 de mayo, según certificación de contrato No. BS-0002786-2025.</t>
  </si>
  <si>
    <t>Pago NCF B1500002931, (2do pago a la C/C) por servicios de Almuerzo y refrigerio preempacado para el personal de DIGEIG, Sede central, desde 01  hasta 30 de mayo, según certificación de contrato No. BS-0002786-2025.</t>
  </si>
  <si>
    <t xml:space="preserve">Pago de NCF B1500000617, por servicio de catering (estación líquida, mesas, manteles, refrigerios fuertes, etc.), para encuentros con la sociedad civil de las regionales norte, sur, este, en el marco de la Celebración Open Week y Encuentros para la elaboración del tercer Plan de Apertura de Datos según. Ref. O/C No. DIGEIG-2025-00090. </t>
  </si>
  <si>
    <t>B1500000617</t>
  </si>
  <si>
    <t>UNIVERSIDAD APEC</t>
  </si>
  <si>
    <t>Pago de factura NCF B1500005149, por servicio de capacitación en «Diplomado especializado para peritos en Contrataciones Públicas» para colaboradores de la institución. según Ref. DIGEIG-2025-00068.</t>
  </si>
  <si>
    <t>B1500005149</t>
  </si>
  <si>
    <t>Pago NCF B1500002833, (3er pago a la orden de compra), por  servicio  de copiado, escaneo  e impresión multifuncionales, periodo 01/05/2025 hasta 31/05/2025, según. Ref. O/C No. DIGEIG-2025-00040.</t>
  </si>
  <si>
    <t xml:space="preserve"> B1500002833</t>
  </si>
  <si>
    <t>IMPRESOS UREÑA SRL</t>
  </si>
  <si>
    <t>Pago de NCF B1500000486, por de contratación de diseñador gráfico por 30 días, desde el 1 hasta 30 de mayo 2025, para apoyar las actividades de comunicación visual y desarrollo de los productos gráficos requeridos por la Dirección de Comunicación, según. Ref. No. O/C. DIGEIG-2025-00086.</t>
  </si>
  <si>
    <t xml:space="preserve"> B1500000486</t>
  </si>
  <si>
    <t>Pago de NCF No. B1500000604, por adquisición de mobiliarios (sillón ejecutivo, credenza y archivo modular), según Ref. O/C No. DIGEIG-2025-00096.</t>
  </si>
  <si>
    <t>Pago de NCF No. B1500000002, por contratación de servicio de amenización de actividad RTA (ambientación musical saxofón), según Ref. O/C No. DIGEIG-2025-00092.</t>
  </si>
  <si>
    <t>Pago NCF B1500000059, (1er pago a la orden de compra), por  servicio  de mantenimiento preventivo y correctivo de los aires acondicionados, (aire acondicionado de precisión del Data Center, Sistema de detección y extinción de incendio y la planta eléctrica) según. Ref. O/C No. DIGEIG-2025-00044</t>
  </si>
  <si>
    <t>INGENIERIA MICHEL SAVIÑON IMISA SRL</t>
  </si>
  <si>
    <t xml:space="preserve"> B1500000059</t>
  </si>
  <si>
    <t>Pago NCF B1500000641, por  servicio  de capacitación para servidores (Diplomado Planificación y Control de Proyectos) según. Ref. O/C No. DIGEIG-2025-00023.</t>
  </si>
  <si>
    <t>QUALITY GLOBAL BUSINESS GB SRL</t>
  </si>
  <si>
    <t>B1500000641</t>
  </si>
  <si>
    <t>Pago de factura NCF, B1500000042, por adquisición de vasos de cartón para uso de esta Dirección General de Ética e Integridad Gubernamental de acuerdo a la Ref. O/C. DIGEIG-2025-00091</t>
  </si>
  <si>
    <t>B1500002944</t>
  </si>
  <si>
    <t>Pago NCF B1500002944, (3ER pago a la C/C) por servicios de Almuerzo y refrigerio preempacado para el personal de DIGEIG, Sede central, desde 02  hasta 30 de junio, según certificación de contrato No. BS-0002786-2025.</t>
  </si>
  <si>
    <t>B1500002945</t>
  </si>
  <si>
    <t>Pago NCF B1500002945, (3ER pago a la C/C) por servicios de Almuerzo y refrigerio preempacado para el personal de DIGEIG, Sede central, desde 02  hasta 30 de junio, según certificación de contrato No. BS-0002786-2025.</t>
  </si>
  <si>
    <t>B1500000228</t>
  </si>
  <si>
    <t>B1500000227</t>
  </si>
  <si>
    <t>Pago de NCF No. B1500000227, alquiler del local # 9 en la Romana, correspondiente al mes de junio, (3er pago al contrato correspondiente) según certificación No. BS-0002787-2025.</t>
  </si>
  <si>
    <t>Pago de factura NCF No. B1500000228, alquiler del local # 8 en la Romana, correspondiente al mes de junio, (10mo  abono al contrato correspondiente) según certificación No. BS-0006711-2024.</t>
  </si>
  <si>
    <t>E450000000595</t>
  </si>
  <si>
    <t>Pago e-CF E450000000595, (5to abono de la O/C)  por servicio de  llenado de botellones de agua de 5 galones para consumo de la institución Ref. O/C No. DIGEIG 2025-00001.</t>
  </si>
  <si>
    <t>E450000000602,</t>
  </si>
  <si>
    <t>Pago e-CF E450000000602, (5to abono de la O/C)  por servicio de  llenado de botellones de agua de 5 galones para consumo de la institución Ref. O/C No. DIGEIG 2025-00001.</t>
  </si>
  <si>
    <t xml:space="preserve"> E450000000607</t>
  </si>
  <si>
    <t>Pago e-CF  E450000000607, (5to abono de la O/C)  por servicio de  llenado de botellones de agua de 5 galones para consumo de la institución Ref. O/C No. DIGEIG 2025-00001.</t>
  </si>
  <si>
    <t>E450000000853</t>
  </si>
  <si>
    <t>Pago e-CF  E450000000853, (5to abono de la O/C)  por servicio de  llenado de botellones de agua de 5 galones para consumo de la institución Ref. O/C No. DIGEIG 2025-00001.</t>
  </si>
  <si>
    <t>E450000000179</t>
  </si>
  <si>
    <t>COMPUDONSA, SRL</t>
  </si>
  <si>
    <t>Pago de factura e-NCF E450000000179, por adquisición de alfombras con l ogo institucional para uso de esta DIGEIG, de acuerdo a la Ref. O/C. DIGEIG-2025-00100</t>
  </si>
  <si>
    <t xml:space="preserve"> B1500000720</t>
  </si>
  <si>
    <t>Pago de NCF B1500000720, (4to abono a la orden) por servicio de fumigación y desinfección para las instalaciones de esta DIGEIG Ref. O/C No. DIGEIG-2025-00047</t>
  </si>
  <si>
    <t>B1500220349</t>
  </si>
  <si>
    <t>CENTRO CUESTA NACIONAL</t>
  </si>
  <si>
    <t>Pago de factura B1500220349, por adquisición de vales cajeables para uso de esta DIGEIG, de acuerdo a la Ref. O/C. No. DIGEIG-2025-00101</t>
  </si>
  <si>
    <t>MARTHA ALEXIS GIRON ESPINOSA</t>
  </si>
  <si>
    <t>Pago de NCF B1500000043, por servicio de conferencia titulada “El valor de la Discreción” en el marco de la celebración de la campaña Dominicana Sin Corrupción, dirigida a 80 servidores, según. Ref. No. O/C. DIGEIG-2025-00108</t>
  </si>
  <si>
    <t>B1500000043</t>
  </si>
  <si>
    <t>BUSTABELLA SRL</t>
  </si>
  <si>
    <t xml:space="preserve">Pago de NCF B1500000001, por servicio de catering (estación líquida, mesas, manteles, refrigerios fuertes, etc.), para capacitaciones regionales a gobiernos locales (Santo Domingo, Valverde, Santiago Rodríguez y Montecristi), talleres de Transparencia en los territorios, según. Ref. O/C No. DIGEIG-2025-00098. </t>
  </si>
  <si>
    <t xml:space="preserve"> B1500000001</t>
  </si>
  <si>
    <t>Pago de e-NCF450000000006, por servicio de capacitación de paquete Office, para servidores de la institución, según. Ref. No. O/C. DIGEIG-2025-00029.</t>
  </si>
  <si>
    <t>SIGMATEC SRL.</t>
  </si>
  <si>
    <t>B1500005277</t>
  </si>
  <si>
    <t>UNAPEC</t>
  </si>
  <si>
    <t>Costo correspondiente al Diplomado Especializado para peritos en contrataciones públicas.</t>
  </si>
  <si>
    <t>Pago de NCF No. E450000000550,  (4to abono a la orden) a la contratación de taller para los servicios de mantenimiento preventivo y correctivo para los vehículos de esta DIGEIG, según Ref. O/C No. DIGEIG-2025-00014.</t>
  </si>
  <si>
    <t>Pago de NCF No.  E450000000551, (4to abono a la orden) a la contratación de taller para los servicios de mantenimiento preventivo y correctivo para los vehículos de esta DIGEIG, según Ref. O/C No. DIGEIG-2025-00014.</t>
  </si>
  <si>
    <t>Pago de NCF No.  E450000000552  (4to abono a la orden) a la contratación de taller para los servicios de mantenimiento preventivo y correctivo para los vehículos de esta DIGEIG, según Ref. O/C No. DIGEIG-2025-00014.</t>
  </si>
  <si>
    <t>Pago de NCF No. E450000000553 (4to abono a la orden) a la contratación de taller para los servicios de mantenimiento preventivo y correctivo para los vehículos de esta DIGEIG, según Ref. O/C No. DIGEIG-2025-00014.</t>
  </si>
  <si>
    <t>E450000000550</t>
  </si>
  <si>
    <t>E450000000551</t>
  </si>
  <si>
    <t>E450000000552</t>
  </si>
  <si>
    <t>E450000000553</t>
  </si>
  <si>
    <t>Pago factura NCF B1500000001, por servicios de catering, para jornada de capacitación para la promoción de los canales de denuncias, régimen ético disciplinario y Acceso a la Información Pública, según, Ref. No. O/C. DIGEIG-2025-00113.</t>
  </si>
  <si>
    <t>B1500000001</t>
  </si>
  <si>
    <t> 17/07/2025</t>
  </si>
  <si>
    <t>MARTIN ABREU CEDANO.</t>
  </si>
  <si>
    <t>Pago NCF B1500002890, (4to pago a la orden de compra), por  servicio  de copiado, escaneo  e impresión multifuncionales, periodo 01/06/2025 hasta 02/07/2025, según. Ref. O/C No. DIGEIG-2025-00040.</t>
  </si>
  <si>
    <t>B1500002890</t>
  </si>
  <si>
    <t>Pago NCF B1500000639, por  adquisición de suministros de limpieza (desinfectante, fundas negras, cloro, espuma loca y guantes), según. Ref. O/C No. DIGEIG-2025-00114.</t>
  </si>
  <si>
    <t>GARENA SRL</t>
  </si>
  <si>
    <t> 21/07/2025</t>
  </si>
  <si>
    <t>B1500000639</t>
  </si>
  <si>
    <t>Pago factura NCF B1500000233, por servicios de (Primer entregable del proceso DIGEIG-CCC-CP-2025-0003, Informe de la Debida Diligencia, Diagnóstico y Elaboración del Borrador del Anteproyecto de Ley) DIGEIG. Ref. C/C. No. BS-0004806-2025.</t>
  </si>
  <si>
    <t>BORIS FRANCISCO DE LEON REYES</t>
  </si>
  <si>
    <t>B1500000233</t>
  </si>
  <si>
    <t>Pago factura NCF B1500000018, por servicios de (Redacción y preparación  Informe de la Debida Diligencia, Diagnóstico y Elaboración del Borrador del Anteproyecto de Ley) DIGEIG. Ref. C/C. No. BS-0004807-2025.</t>
  </si>
  <si>
    <t>B1500000018</t>
  </si>
  <si>
    <t>LUIS ERNESTO PEÑA JIMENEZ</t>
  </si>
  <si>
    <t xml:space="preserve">Pago de NCF B1500000732, (5to abono a la orden) por servicio de fumigación y desinfección para las instalaciones de esta DIGEIG Ref. O/C No. DIGEIG-2025-00047. </t>
  </si>
  <si>
    <t>B1500000732</t>
  </si>
  <si>
    <t xml:space="preserve">Pago de NCF B1500000141, por servicio de catering (mini wrap, croqueta, pastelito, jugo y mesas), los días 10-11 y 23 de julio para realizar talleres presenciales para miembros de CIGCN/OIG, según Ref. O/C No. DIGEIG-2025-00107. </t>
  </si>
  <si>
    <t xml:space="preserve">Pago de NCF  B1500000135, por servicio de catering (mini wrap, croqueta, pastelito, jugo y mesas), los días 10-11 y 23 de julio para realizar talleres presenciales para miembros de CIGCN/OIG, según Ref. O/C No. DIGEIG-2025-00107. </t>
  </si>
  <si>
    <t>B1500000141</t>
  </si>
  <si>
    <t xml:space="preserve"> B1500000135</t>
  </si>
  <si>
    <t xml:space="preserve">                                                                                                               CUENTAS  POR PAGAR A PROVEEDORES  AL 31 DE JULIO 2025                                                                          </t>
  </si>
  <si>
    <t>Pago de NCF B1500000044, por adquisición de suministros de cocina (cremora, café, té, removedores y azúcar crema) para uso de la DIGEIG, según. Ref. O/C No. DIGEIG 2025-00111.</t>
  </si>
  <si>
    <t xml:space="preserve"> B1500000044</t>
  </si>
  <si>
    <t>ALIANZA INDUSTRIAL SRL</t>
  </si>
  <si>
    <t>Pago de NCF B1500000047, por adquisición de caja fuerte marca Mastersafe para uso de la DIGEIG, según. Ref. O/C No. DIGEIG 2025-00110.</t>
  </si>
  <si>
    <t xml:space="preserve"> B1500000047</t>
  </si>
  <si>
    <t>Pago e-CF E450000000872, (6to abono de la O/C)  por servicio de  llenado de botellones de agua de 5 galones para consumo de la institución Ref. O/C No. DIGEIG 2025-00001.</t>
  </si>
  <si>
    <t>E450000000872</t>
  </si>
  <si>
    <t>Pago NCF B1500000027, por adquisición de placa de reconocimiento en cristal, para ser entregada como despedida a la Directora de Investigación y Seguimiento (la señora Nauel) que culmina sus labores por retiro de pensión según. Ref. O/C No. DIGEIG-2025-00120.</t>
  </si>
  <si>
    <t>GRUPO ANANA SRL</t>
  </si>
  <si>
    <t xml:space="preserve"> B1500000027</t>
  </si>
  <si>
    <t>CARRO KIA RIO 2013</t>
  </si>
  <si>
    <t>Vehículo</t>
  </si>
  <si>
    <t xml:space="preserve">bomper </t>
  </si>
  <si>
    <t>guía de bomber</t>
  </si>
  <si>
    <t>coolant</t>
  </si>
  <si>
    <t>Gas Propano</t>
  </si>
  <si>
    <t>Maguera Radiador</t>
  </si>
  <si>
    <t>Tapar goma</t>
  </si>
  <si>
    <t>Terminales</t>
  </si>
  <si>
    <t>Link, rectificar disco, banda y mécanica</t>
  </si>
  <si>
    <t>click</t>
  </si>
  <si>
    <t>Master</t>
  </si>
  <si>
    <t>Pintura</t>
  </si>
  <si>
    <t>TOTAL RD$</t>
  </si>
  <si>
    <t>Reparación cristal</t>
  </si>
  <si>
    <t>Gomas</t>
  </si>
  <si>
    <t>PREPARADO POR:</t>
  </si>
  <si>
    <t>Flavia Carolina Abreu Peña</t>
  </si>
  <si>
    <t>Encargada del Depto. Contabilidad</t>
  </si>
  <si>
    <t>REVISADO POR:</t>
  </si>
  <si>
    <t>Licdo. José Simé Candelario</t>
  </si>
  <si>
    <t>Director Financiero</t>
  </si>
  <si>
    <t>Asesora del Poder Ejecutivo en Materia                                                                                                                                de Ética, Transparencia, Anticorrupción y Directora General                                                                                        de Ética e Integridad Gubernamental-DIGEIG</t>
  </si>
  <si>
    <t xml:space="preserve">                                  APROBADO POR:</t>
  </si>
  <si>
    <t>Dra. Milagros Ortíz Bosch</t>
  </si>
  <si>
    <t>Servicio de almuerzo para Tercera visita in situ de la OCDE al país para la estrategia de Intergridad Pública de la República Dominicana</t>
  </si>
  <si>
    <t>XIOMARI VELOZ D´LUJO FIESTA, SRL</t>
  </si>
  <si>
    <t>E450000000150</t>
  </si>
  <si>
    <t>Servicio de almuerzo para el equipo de la Misión de Recolección de Información para el estudio OCDE sobre Integridad Pública y Directivos de la DIGEIG</t>
  </si>
  <si>
    <t>E450000000151</t>
  </si>
  <si>
    <t>Asesora del Poder Ejecutivo en Materia de Ética, Transparencia, Anticorrupción y Directora General de Ética e Integridad Gubernamental (DIGEIG)</t>
  </si>
  <si>
    <t xml:space="preserve"> Valores en RD$           </t>
  </si>
  <si>
    <t>Pago de NCF No. B1500000233, alquiler del local # 8 en la Romana, correspondiente al mes de agosto, (1er pago al contrato correspondiente) según certificación No. BS-0009085-2025.</t>
  </si>
  <si>
    <t>B1500000234</t>
  </si>
  <si>
    <t>Pago de NCF No. B1500000234, alquiler del local # 9 en la Romana, correspondiente al mes de agosto, (6to pago al contrato correspondiente) según certificación No. BS-0002787-2025.</t>
  </si>
  <si>
    <t>E450000000076</t>
  </si>
  <si>
    <t>CREACIONES SORIVEL S R L</t>
  </si>
  <si>
    <t>Pago de NCF E450000000076, por adquisición de arreglo floral despedida de Alina Cruz, según Ref. O/C No. DIGEIG 2025-00007.</t>
  </si>
  <si>
    <t>RD$3,776.00</t>
  </si>
  <si>
    <t>B1500000999</t>
  </si>
  <si>
    <t>FR MULTISERVICIOS SRL</t>
  </si>
  <si>
    <t>Pago de NCF B1500000999, por adquisición de buzón para denuncia ciudadana y lanyard para los servidores de la DIGEIG, según Ref. O/C No. DIGEIG 2025-00019.</t>
  </si>
  <si>
    <t>B1500003090</t>
  </si>
  <si>
    <t>Pago NCF B1500003090, (5to pago a la C/C) por servicios de Almuerzo y un bizcocho de chocolate para cumpleaños del personal de DIGEIG, Sede central, desde 01  hasta 31 de agosto, según certificación de contrato No. BS-0002786-2025.</t>
  </si>
  <si>
    <t>B1500003089</t>
  </si>
  <si>
    <t>Pago NCF B1500003089, (5to pago a la C/C) por servicios de Almuerzo y un bizcocho de chocolate para cumpleaños del personal de DIGEIG, Sede central, desde 01  hasta 31 de agosto, según certificación de contrato No. BS-0002786-2025.</t>
  </si>
  <si>
    <t>ROMIVA SRL</t>
  </si>
  <si>
    <t>Pago de NCF B1500000222, por adquisición de accesorios porta carnet de identificación (yoyo) color azul con el logo de la DIGEIG, según Ref. O/C No. DIGEIG 2025-00129.</t>
  </si>
  <si>
    <t>E450000000073</t>
  </si>
  <si>
    <t>20-08-2025 </t>
  </si>
  <si>
    <t>LENYIRUB S R L</t>
  </si>
  <si>
    <t>Pago de NCF E450000000073, por adquisición de equipos de prevención de seguridad (camillas de trauma, esfigmomanómetro tensiómetro digital, silbatos de plástico, letreros de punto de reunión) para las regionales y sede central de la DIGEIG, según Ref. O/C No. DIGEIG 2025-00124.</t>
  </si>
  <si>
    <t>B1500001638</t>
  </si>
  <si>
    <t>Pago de NCF B1500001638, por adquisición de sillas de ruedas para las oficinas regionales de la DIGEIG, según Ref. O/C No. DIGEIG 2025-00136.</t>
  </si>
  <si>
    <t>E450000000026</t>
  </si>
  <si>
    <t>Por servicio de almuerzo para la tercera visita in situ de la OCDE para la estrategia de integridad pública de la República Dominicana, según Ref. O/C No. DIGEIG 2025-00134.</t>
  </si>
  <si>
    <t>B1500000153</t>
  </si>
  <si>
    <t>Pago de NCF B1500000153, por contratación de montaje y desmontaje para taller de inducción del proceso electoral de CIGCN y OIG, según Ref. O/C No. DIGEIG 2025-00135.</t>
  </si>
  <si>
    <t xml:space="preserve"> B1500002917</t>
  </si>
  <si>
    <r>
      <t xml:space="preserve">Pago NCF B1500002917, </t>
    </r>
    <r>
      <rPr>
        <b/>
        <sz val="13"/>
        <color theme="1"/>
        <rFont val="Times New Roman"/>
        <family val="1"/>
      </rPr>
      <t>(5to pago a la orden de compra</t>
    </r>
    <r>
      <rPr>
        <sz val="13"/>
        <color theme="1"/>
        <rFont val="Times New Roman"/>
        <family val="1"/>
      </rPr>
      <t>), por  servicio  de copiado, escaneo  e impresión multifuncionales, periodo 02/07/2025 hasta 30/07/2025, según. Ref. O/C No. DIGEIG-2025-00040.</t>
    </r>
  </si>
  <si>
    <t>B1500000048</t>
  </si>
  <si>
    <t>VIBRANZA VARIEDADES Y EVENTS SRL</t>
  </si>
  <si>
    <t>Pago de NCF B1500000048, por contratación de servicios de catering para actividad a realizarse durante los meses de agosto y septiembre de 2025, según Ref. O/C No. DIGEIG- 2025-00133.</t>
  </si>
  <si>
    <t>B1500000166</t>
  </si>
  <si>
    <t>INSTITUTO DOMINICANO DE AUDITORES FORENSES</t>
  </si>
  <si>
    <t>Pago de NCF B1500000166, por capacitación de dos colaboradores de DIGEIG en el programa de certificación de Auditoria Forense Antifraude, según Ref. O/C No. DIGEIG 2025-00121.</t>
  </si>
  <si>
    <t>INGEMATI SRL</t>
  </si>
  <si>
    <t>Pago de NCF B1500000044, contratación de arquitecto para evaluación y rediseño de las instalaciones de la DIGEIG, según Ref. O/C No. DIGEIG 2025-00103.</t>
  </si>
  <si>
    <t>B1500000768</t>
  </si>
  <si>
    <r>
      <t>Pago de NCF B1500000768, (</t>
    </r>
    <r>
      <rPr>
        <b/>
        <sz val="11"/>
        <color theme="1"/>
        <rFont val="Times New Roman"/>
        <family val="1"/>
      </rPr>
      <t>7</t>
    </r>
    <r>
      <rPr>
        <b/>
        <vertAlign val="superscript"/>
        <sz val="11"/>
        <color theme="1"/>
        <rFont val="Times New Roman"/>
        <family val="1"/>
      </rPr>
      <t xml:space="preserve">mo </t>
    </r>
    <r>
      <rPr>
        <b/>
        <sz val="11"/>
        <color theme="1"/>
        <rFont val="Times New Roman"/>
        <family val="1"/>
      </rPr>
      <t>abono a la orden</t>
    </r>
    <r>
      <rPr>
        <sz val="11"/>
        <color theme="1"/>
        <rFont val="Times New Roman"/>
        <family val="1"/>
      </rPr>
      <t xml:space="preserve">) por servicio de fumigación y desinfección para las instalaciones de esta DIGEIG Ref. O/C No. DIGEIG-2025-00047. </t>
    </r>
  </si>
  <si>
    <t>B1500000809</t>
  </si>
  <si>
    <t>BDO ESENFA SRL</t>
  </si>
  <si>
    <t>Pago de NCF B1500000809, por capacitación Excel Intermedio y Avanzado, para servidores de la DIGEIG Ref. O/C No. DIGEIG-2025-00123.</t>
  </si>
  <si>
    <t xml:space="preserve"> E450000000193</t>
  </si>
  <si>
    <t>XIOMARI VELOZ D LUJO FIESTA SRL</t>
  </si>
  <si>
    <t>Pago de NCF E450000000193, por servicios de catering para encuentro con la sociedad civil para promover el derecho a saber cómo impulso de la democracia participativa y seminario anual en temas de ética e integridad, los días 11 y 17 de septiembre 2025, en la oficina de la regional norte según Ref. O/C No. DIGEIG 2025-00132.</t>
  </si>
  <si>
    <t>B1500000240</t>
  </si>
  <si>
    <t> 18/09/2025 </t>
  </si>
  <si>
    <t>PLANCHAKI SRL.</t>
  </si>
  <si>
    <r>
      <t>Pago NCF B1500000240, (</t>
    </r>
    <r>
      <rPr>
        <b/>
        <sz val="13"/>
        <color theme="1"/>
        <rFont val="Times New Roman"/>
        <family val="1"/>
      </rPr>
      <t>1</t>
    </r>
    <r>
      <rPr>
        <b/>
        <vertAlign val="superscript"/>
        <sz val="13"/>
        <color theme="1"/>
        <rFont val="Times New Roman"/>
        <family val="1"/>
      </rPr>
      <t xml:space="preserve">er </t>
    </r>
    <r>
      <rPr>
        <b/>
        <sz val="13"/>
        <color theme="1"/>
        <rFont val="Times New Roman"/>
        <family val="1"/>
      </rPr>
      <t>abono a la O/C</t>
    </r>
    <r>
      <rPr>
        <sz val="13"/>
        <color theme="1"/>
        <rFont val="Times New Roman"/>
        <family val="1"/>
      </rPr>
      <t>), por servicios de lavado y planchado de manteles institucionales para esta DIGEIG. Ref. O/C No. DIGEIG-2025-00094.</t>
    </r>
  </si>
  <si>
    <t>B1500000380</t>
  </si>
  <si>
    <t>INSTITUTO DE CONTADORES PUBLICOS AUTORIZADOS</t>
  </si>
  <si>
    <t>Pago de NCF B1500000380, por capacitación de Normas Internacionales de Información Financiera (NIIF Pymes) de tres servidores de DIGEIG, según Ref. O/C No. DIGEIG 2025-00119.</t>
  </si>
  <si>
    <t>B1500000030</t>
  </si>
  <si>
    <t>Pago de NCF B1500000030, por adquisición de impresión de 1000 ejemplares de la ley de libre acceso a la información pública, según Ref. O/C No. DIGEIG 2025-00106.</t>
  </si>
  <si>
    <t xml:space="preserve"> E450000002959</t>
  </si>
  <si>
    <t>Pago de e-CF E450000002959,  (7mo abono de la O/C) por servicio de llenado de botellones de agua de 5 galones para consumo de la institución Ref. O/C No. DIGEIG 2025-00001.</t>
  </si>
  <si>
    <t>E450000002969</t>
  </si>
  <si>
    <t> 18/09/2025</t>
  </si>
  <si>
    <r>
      <t>Pago de e-CF  E450000002969, (</t>
    </r>
    <r>
      <rPr>
        <b/>
        <sz val="13"/>
        <color theme="1"/>
        <rFont val="Times New Roman"/>
        <family val="1"/>
      </rPr>
      <t>7</t>
    </r>
    <r>
      <rPr>
        <b/>
        <vertAlign val="superscript"/>
        <sz val="13"/>
        <color theme="1"/>
        <rFont val="Times New Roman"/>
        <family val="1"/>
      </rPr>
      <t xml:space="preserve">mo </t>
    </r>
    <r>
      <rPr>
        <b/>
        <sz val="13"/>
        <color theme="1"/>
        <rFont val="Times New Roman"/>
        <family val="1"/>
      </rPr>
      <t>abono de la O/C</t>
    </r>
    <r>
      <rPr>
        <sz val="13"/>
        <color theme="1"/>
        <rFont val="Times New Roman"/>
        <family val="1"/>
      </rPr>
      <t>) por servicio de llenado de botellones de agua de 5 galones para consumo de la institución Ref. O/C No. DIGEIG 2025-00001.</t>
    </r>
  </si>
  <si>
    <t>E450000002974</t>
  </si>
  <si>
    <t>Pago de e-CF E450000002974, (7mo abono de la O/C) por servicio de llenado de botellones de agua de 5 galones para consumo de la institución Ref. O/C No. DIGEIG 2025-00001.</t>
  </si>
  <si>
    <t>B1500000007</t>
  </si>
  <si>
    <t>CORVUSDATA, SRL</t>
  </si>
  <si>
    <t>Diplomado en ciberseguridad</t>
  </si>
  <si>
    <t>Esperando rubro</t>
  </si>
  <si>
    <t>Curso- Taller mesa de ayuda</t>
  </si>
  <si>
    <t>B1500000050</t>
  </si>
  <si>
    <t>Encuentro de Sensibilización de Instituciones</t>
  </si>
  <si>
    <t>Pasamos a pago el día 1 de octubre</t>
  </si>
  <si>
    <t xml:space="preserve">  Cuentas por Pagar a Proveedores al 30 de Septiembre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</si>
</sst>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sz val="8"/>
      <name val="Calibri"/>
      <family val="2"/>
      <scheme val="minor"/>
    </font>
    <font>
      <sz val="12"/>
      <color theme="1"/>
      <name val="Calibri"/>
      <family val="2"/>
      <scheme val="minor"/>
    </font>
    <font>
      <sz val="11"/>
      <name val="Calibri"/>
      <family val="2"/>
      <scheme val="minor"/>
    </font>
    <font>
      <sz val="10"/>
      <name val="Arial"/>
      <family val="2"/>
    </font>
    <font>
      <sz val="11"/>
      <name val="Arial"/>
      <family val="2"/>
    </font>
    <font>
      <sz val="13"/>
      <color theme="1"/>
      <name val="Times New Roman"/>
      <family val="1"/>
    </font>
    <font>
      <b/>
      <sz val="12"/>
      <color theme="1"/>
      <name val="Calibri"/>
      <family val="2"/>
      <scheme val="minor"/>
    </font>
    <font>
      <b/>
      <sz val="14"/>
      <color theme="1"/>
      <name val="Calibri"/>
      <family val="2"/>
      <scheme val="minor"/>
    </font>
    <font>
      <sz val="16"/>
      <color theme="1"/>
      <name val="Calibri"/>
      <family val="2"/>
      <scheme val="minor"/>
    </font>
    <font>
      <sz val="12"/>
      <color theme="1"/>
      <name val="Aptos"/>
      <family val="2"/>
    </font>
    <font>
      <b/>
      <sz val="13"/>
      <color theme="1"/>
      <name val="Times New Roman"/>
      <family val="1"/>
    </font>
    <font>
      <b/>
      <sz val="11"/>
      <color theme="1"/>
      <name val="Times New Roman"/>
      <family val="1"/>
    </font>
    <font>
      <b/>
      <vertAlign val="superscript"/>
      <sz val="11"/>
      <color theme="1"/>
      <name val="Times New Roman"/>
      <family val="1"/>
    </font>
    <font>
      <sz val="11"/>
      <color theme="1"/>
      <name val="Times New Roman"/>
      <family val="1"/>
    </font>
    <font>
      <b/>
      <vertAlign val="superscript"/>
      <sz val="13"/>
      <color theme="1"/>
      <name val="Times New Roman"/>
      <family val="1"/>
    </font>
    <font>
      <sz val="11"/>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9" fillId="0" borderId="0"/>
  </cellStyleXfs>
  <cellXfs count="133">
    <xf numFmtId="0" fontId="0" fillId="0" borderId="0" xfId="0"/>
    <xf numFmtId="0" fontId="2" fillId="0" borderId="0" xfId="0" applyFont="1"/>
    <xf numFmtId="0" fontId="3" fillId="0" borderId="0" xfId="0" applyFont="1"/>
    <xf numFmtId="0" fontId="3" fillId="0" borderId="0" xfId="0" applyFont="1" applyAlignment="1">
      <alignment horizontal="center"/>
    </xf>
    <xf numFmtId="0" fontId="5" fillId="0" borderId="0" xfId="0" applyFont="1"/>
    <xf numFmtId="43" fontId="0" fillId="0" borderId="0" xfId="0" applyNumberFormat="1"/>
    <xf numFmtId="0" fontId="7" fillId="0" borderId="5" xfId="0" applyFont="1" applyBorder="1" applyAlignment="1">
      <alignment horizontal="center"/>
    </xf>
    <xf numFmtId="14" fontId="0" fillId="0" borderId="1" xfId="0" applyNumberFormat="1" applyBorder="1"/>
    <xf numFmtId="0" fontId="8" fillId="0" borderId="1" xfId="0" applyFont="1" applyBorder="1"/>
    <xf numFmtId="43" fontId="8" fillId="0" borderId="1" xfId="1" applyFont="1" applyBorder="1"/>
    <xf numFmtId="43" fontId="8" fillId="0" borderId="1" xfId="1" applyFont="1" applyFill="1" applyBorder="1"/>
    <xf numFmtId="43" fontId="7" fillId="0" borderId="6" xfId="1"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left" wrapText="1"/>
    </xf>
    <xf numFmtId="0" fontId="10" fillId="0" borderId="1" xfId="2" applyFont="1" applyBorder="1" applyAlignment="1">
      <alignment horizontal="left" vertical="center" wrapText="1"/>
    </xf>
    <xf numFmtId="14" fontId="0" fillId="0" borderId="1" xfId="0" applyNumberFormat="1" applyBorder="1" applyAlignment="1">
      <alignment horizontal="right" vertical="center"/>
    </xf>
    <xf numFmtId="14" fontId="0" fillId="0" borderId="1" xfId="0" applyNumberFormat="1" applyBorder="1" applyAlignment="1">
      <alignment horizontal="right"/>
    </xf>
    <xf numFmtId="43" fontId="8" fillId="0" borderId="6" xfId="1" applyFont="1" applyBorder="1"/>
    <xf numFmtId="39" fontId="8" fillId="0" borderId="1" xfId="1" applyNumberFormat="1" applyFont="1" applyBorder="1"/>
    <xf numFmtId="43" fontId="8" fillId="0" borderId="1" xfId="1"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8" fillId="0" borderId="1" xfId="0" applyFont="1" applyBorder="1" applyAlignment="1">
      <alignment horizontal="center" vertical="center"/>
    </xf>
    <xf numFmtId="14" fontId="0" fillId="0" borderId="1" xfId="0" applyNumberFormat="1" applyBorder="1" applyAlignment="1">
      <alignment horizontal="center" vertical="center"/>
    </xf>
    <xf numFmtId="0" fontId="10" fillId="0" borderId="1" xfId="2" applyFont="1" applyBorder="1" applyAlignment="1">
      <alignment horizontal="center" vertical="center" wrapText="1"/>
    </xf>
    <xf numFmtId="39" fontId="8" fillId="0" borderId="1" xfId="1" applyNumberFormat="1" applyFont="1" applyBorder="1" applyAlignment="1">
      <alignment horizontal="center" vertical="center"/>
    </xf>
    <xf numFmtId="0" fontId="7" fillId="0" borderId="5" xfId="0" applyFont="1" applyBorder="1" applyAlignment="1">
      <alignment horizontal="center" vertical="center"/>
    </xf>
    <xf numFmtId="0" fontId="0" fillId="0" borderId="1" xfId="0" applyBorder="1" applyAlignment="1">
      <alignment horizontal="left" vertical="center" wrapText="1"/>
    </xf>
    <xf numFmtId="0" fontId="0" fillId="0" borderId="0" xfId="0" applyAlignment="1">
      <alignment wrapText="1"/>
    </xf>
    <xf numFmtId="0" fontId="0" fillId="0" borderId="0" xfId="0" applyAlignment="1">
      <alignment vertical="center"/>
    </xf>
    <xf numFmtId="14" fontId="8" fillId="0" borderId="1" xfId="0" applyNumberFormat="1" applyFont="1" applyBorder="1" applyAlignment="1">
      <alignment horizontal="left" vertical="center"/>
    </xf>
    <xf numFmtId="14" fontId="0" fillId="0" borderId="1" xfId="0" applyNumberFormat="1" applyBorder="1" applyAlignment="1">
      <alignment horizontal="center"/>
    </xf>
    <xf numFmtId="0" fontId="0" fillId="0" borderId="0" xfId="0" applyAlignment="1">
      <alignment horizontal="center"/>
    </xf>
    <xf numFmtId="43" fontId="8" fillId="0" borderId="1" xfId="1" applyFont="1" applyBorder="1" applyAlignment="1"/>
    <xf numFmtId="43" fontId="8" fillId="0" borderId="6" xfId="1" applyFont="1" applyBorder="1" applyAlignment="1"/>
    <xf numFmtId="43" fontId="8" fillId="0" borderId="1" xfId="1" applyFont="1" applyFill="1" applyBorder="1" applyAlignment="1"/>
    <xf numFmtId="43" fontId="8" fillId="0" borderId="1" xfId="1" applyFont="1" applyFill="1" applyBorder="1" applyAlignment="1">
      <alignment vertical="center"/>
    </xf>
    <xf numFmtId="43" fontId="8" fillId="0" borderId="1" xfId="1" applyFont="1" applyBorder="1" applyAlignment="1">
      <alignment vertical="center"/>
    </xf>
    <xf numFmtId="4" fontId="8" fillId="0" borderId="1" xfId="0" applyNumberFormat="1" applyFont="1" applyBorder="1" applyAlignment="1">
      <alignment vertical="center"/>
    </xf>
    <xf numFmtId="43" fontId="7" fillId="0" borderId="6" xfId="1" applyFont="1" applyBorder="1" applyAlignment="1">
      <alignment vertical="center"/>
    </xf>
    <xf numFmtId="43" fontId="8" fillId="0" borderId="1" xfId="1" applyFont="1" applyBorder="1" applyAlignment="1">
      <alignment horizontal="center"/>
    </xf>
    <xf numFmtId="43" fontId="8" fillId="0" borderId="6" xfId="1" applyFont="1" applyBorder="1" applyAlignment="1">
      <alignment horizontal="center"/>
    </xf>
    <xf numFmtId="43" fontId="8" fillId="0" borderId="1" xfId="1" applyFont="1" applyFill="1" applyBorder="1" applyAlignment="1">
      <alignment horizontal="center"/>
    </xf>
    <xf numFmtId="43" fontId="0" fillId="0" borderId="0" xfId="0" applyNumberFormat="1" applyAlignment="1">
      <alignment horizontal="center"/>
    </xf>
    <xf numFmtId="0" fontId="0" fillId="0" borderId="0" xfId="0" applyAlignment="1">
      <alignment horizontal="center" vertical="center"/>
    </xf>
    <xf numFmtId="43" fontId="8" fillId="0" borderId="9" xfId="1" applyFont="1" applyFill="1" applyBorder="1" applyAlignment="1">
      <alignment vertical="center"/>
    </xf>
    <xf numFmtId="14" fontId="8" fillId="0" borderId="1" xfId="1" applyNumberFormat="1" applyFont="1" applyFill="1" applyBorder="1" applyAlignment="1">
      <alignment horizontal="center" vertical="center"/>
    </xf>
    <xf numFmtId="14"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left" vertical="center" wrapText="1"/>
    </xf>
    <xf numFmtId="0" fontId="0" fillId="0" borderId="1" xfId="0" applyBorder="1"/>
    <xf numFmtId="0" fontId="0" fillId="0" borderId="11" xfId="0" applyBorder="1" applyAlignment="1">
      <alignment horizontal="center" vertical="center" wrapText="1"/>
    </xf>
    <xf numFmtId="43" fontId="8" fillId="0" borderId="12" xfId="1" applyFont="1" applyFill="1" applyBorder="1" applyAlignment="1">
      <alignment vertical="center"/>
    </xf>
    <xf numFmtId="0" fontId="11" fillId="0" borderId="1" xfId="0" applyFont="1" applyBorder="1" applyAlignment="1">
      <alignment horizontal="justify" vertical="center" wrapText="1"/>
    </xf>
    <xf numFmtId="0" fontId="8" fillId="0" borderId="1" xfId="0" applyFont="1" applyBorder="1" applyAlignment="1">
      <alignment horizontal="left" vertical="center"/>
    </xf>
    <xf numFmtId="43" fontId="8" fillId="0" borderId="1" xfId="1" applyFont="1" applyFill="1" applyBorder="1" applyAlignment="1">
      <alignment horizontal="right" vertical="center"/>
    </xf>
    <xf numFmtId="0" fontId="0" fillId="0" borderId="1" xfId="0" applyBorder="1" applyAlignment="1">
      <alignment horizontal="center" wrapText="1"/>
    </xf>
    <xf numFmtId="39" fontId="8" fillId="0" borderId="1" xfId="1" applyNumberFormat="1" applyFont="1" applyFill="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left" vertical="center" wrapText="1"/>
    </xf>
    <xf numFmtId="14" fontId="8" fillId="0" borderId="1" xfId="0" applyNumberFormat="1" applyFont="1" applyBorder="1" applyAlignment="1">
      <alignment vertical="center"/>
    </xf>
    <xf numFmtId="0" fontId="8" fillId="0" borderId="1" xfId="0" applyFont="1" applyBorder="1" applyAlignment="1">
      <alignment vertical="center"/>
    </xf>
    <xf numFmtId="43" fontId="8" fillId="0" borderId="1" xfId="1" applyFont="1" applyBorder="1" applyAlignment="1">
      <alignment horizontal="center" vertical="center"/>
    </xf>
    <xf numFmtId="43" fontId="0" fillId="0" borderId="1" xfId="1" applyFont="1" applyBorder="1"/>
    <xf numFmtId="0" fontId="0" fillId="0" borderId="1" xfId="0" applyBorder="1" applyAlignment="1">
      <alignment vertical="center" wrapText="1"/>
    </xf>
    <xf numFmtId="0" fontId="10" fillId="0" borderId="1" xfId="2" applyFont="1" applyBorder="1" applyAlignment="1">
      <alignment vertical="center" wrapText="1"/>
    </xf>
    <xf numFmtId="0" fontId="11" fillId="0" borderId="1" xfId="0" applyFont="1" applyBorder="1" applyAlignment="1">
      <alignment vertical="center" wrapText="1"/>
    </xf>
    <xf numFmtId="0" fontId="0" fillId="0" borderId="13" xfId="0" applyBorder="1" applyAlignment="1">
      <alignment vertical="center" wrapText="1"/>
    </xf>
    <xf numFmtId="43" fontId="8" fillId="0" borderId="9" xfId="1" applyFont="1" applyFill="1" applyBorder="1" applyAlignment="1">
      <alignment horizontal="right" vertical="center"/>
    </xf>
    <xf numFmtId="43" fontId="8" fillId="0" borderId="12" xfId="1" applyFont="1" applyFill="1" applyBorder="1" applyAlignment="1">
      <alignment horizontal="right" vertical="center"/>
    </xf>
    <xf numFmtId="4" fontId="8" fillId="0" borderId="10" xfId="0" applyNumberFormat="1" applyFont="1" applyBorder="1" applyAlignment="1">
      <alignment horizontal="right" vertical="center"/>
    </xf>
    <xf numFmtId="0" fontId="0" fillId="0" borderId="1" xfId="0" applyBorder="1" applyAlignment="1">
      <alignment horizontal="right"/>
    </xf>
    <xf numFmtId="43" fontId="8" fillId="0" borderId="1" xfId="1" applyFont="1" applyBorder="1" applyAlignment="1">
      <alignment horizontal="right" vertical="center"/>
    </xf>
    <xf numFmtId="39" fontId="8" fillId="0" borderId="1" xfId="1" applyNumberFormat="1" applyFont="1" applyBorder="1" applyAlignment="1">
      <alignment horizontal="right" vertical="center"/>
    </xf>
    <xf numFmtId="39" fontId="8" fillId="0" borderId="10" xfId="1" applyNumberFormat="1" applyFont="1" applyBorder="1" applyAlignment="1">
      <alignment horizontal="right" vertical="center"/>
    </xf>
    <xf numFmtId="0" fontId="2" fillId="0" borderId="1" xfId="0" applyFont="1" applyBorder="1"/>
    <xf numFmtId="43" fontId="2" fillId="0" borderId="1" xfId="1" applyFont="1" applyBorder="1"/>
    <xf numFmtId="14" fontId="0" fillId="3" borderId="1" xfId="0" applyNumberFormat="1" applyFill="1" applyBorder="1" applyAlignment="1">
      <alignment horizontal="center" vertical="center"/>
    </xf>
    <xf numFmtId="0" fontId="12" fillId="0" borderId="0" xfId="0" applyFont="1" applyAlignment="1">
      <alignment horizontal="center" vertical="center"/>
    </xf>
    <xf numFmtId="43" fontId="12" fillId="0" borderId="0" xfId="1" applyFont="1" applyBorder="1" applyAlignment="1">
      <alignment vertical="center"/>
    </xf>
    <xf numFmtId="43" fontId="12" fillId="0" borderId="0" xfId="1" applyFont="1" applyBorder="1" applyAlignment="1">
      <alignment horizontal="center" vertical="center"/>
    </xf>
    <xf numFmtId="0" fontId="0" fillId="0" borderId="0" xfId="0" applyAlignment="1">
      <alignment vertical="center" wrapText="1"/>
    </xf>
    <xf numFmtId="0" fontId="14" fillId="0" borderId="0" xfId="0" applyFont="1"/>
    <xf numFmtId="0" fontId="14" fillId="0" borderId="0" xfId="0" applyFont="1" applyAlignment="1">
      <alignment vertical="center" wrapText="1"/>
    </xf>
    <xf numFmtId="0" fontId="7" fillId="0" borderId="0" xfId="0" applyFont="1" applyAlignment="1">
      <alignment horizontal="center"/>
    </xf>
    <xf numFmtId="0" fontId="7" fillId="0" borderId="0" xfId="0" applyFont="1"/>
    <xf numFmtId="0" fontId="7" fillId="0" borderId="0" xfId="0" applyFont="1" applyAlignment="1">
      <alignment vertical="center" wrapText="1"/>
    </xf>
    <xf numFmtId="43" fontId="8" fillId="0" borderId="12" xfId="1" applyFont="1" applyFill="1" applyBorder="1" applyAlignment="1">
      <alignment horizontal="center" vertical="center"/>
    </xf>
    <xf numFmtId="4" fontId="8" fillId="0" borderId="10" xfId="0" applyNumberFormat="1" applyFont="1" applyBorder="1" applyAlignment="1">
      <alignment horizontal="center" vertical="center"/>
    </xf>
    <xf numFmtId="0" fontId="0" fillId="0" borderId="1" xfId="0" applyBorder="1" applyAlignment="1">
      <alignment vertical="center"/>
    </xf>
    <xf numFmtId="0" fontId="21" fillId="0" borderId="1" xfId="0" applyFont="1" applyBorder="1" applyAlignment="1">
      <alignment vertical="center" wrapText="1"/>
    </xf>
    <xf numFmtId="0" fontId="7" fillId="0" borderId="1" xfId="0" applyFont="1" applyBorder="1" applyAlignment="1">
      <alignment horizontal="center" vertical="center"/>
    </xf>
    <xf numFmtId="43" fontId="12" fillId="0" borderId="6" xfId="1" applyFont="1" applyBorder="1" applyAlignment="1">
      <alignment vertical="center"/>
    </xf>
    <xf numFmtId="0" fontId="8" fillId="3" borderId="1" xfId="0" applyFont="1" applyFill="1" applyBorder="1" applyAlignment="1">
      <alignment horizontal="center" vertical="center"/>
    </xf>
    <xf numFmtId="0" fontId="0" fillId="3" borderId="1" xfId="0" applyFill="1" applyBorder="1" applyAlignment="1">
      <alignment horizontal="center" vertical="center" wrapText="1"/>
    </xf>
    <xf numFmtId="0" fontId="21" fillId="3" borderId="1" xfId="0" applyFont="1" applyFill="1" applyBorder="1" applyAlignment="1">
      <alignment vertical="center" wrapText="1"/>
    </xf>
    <xf numFmtId="43" fontId="8" fillId="3" borderId="1" xfId="1" applyFont="1" applyFill="1" applyBorder="1" applyAlignment="1">
      <alignment horizontal="center" vertical="center"/>
    </xf>
    <xf numFmtId="39" fontId="8" fillId="3" borderId="1" xfId="1" applyNumberFormat="1" applyFont="1" applyFill="1" applyBorder="1" applyAlignment="1">
      <alignment horizontal="right" vertical="center"/>
    </xf>
    <xf numFmtId="0" fontId="8" fillId="3" borderId="9" xfId="0" applyFont="1" applyFill="1" applyBorder="1" applyAlignment="1">
      <alignment horizontal="center" vertical="center"/>
    </xf>
    <xf numFmtId="14" fontId="0" fillId="3" borderId="13" xfId="0" applyNumberFormat="1" applyFill="1" applyBorder="1" applyAlignment="1">
      <alignment horizontal="center" vertical="center"/>
    </xf>
    <xf numFmtId="0" fontId="0" fillId="3" borderId="13" xfId="0" applyFill="1" applyBorder="1" applyAlignment="1">
      <alignment horizontal="center" vertical="center" wrapText="1"/>
    </xf>
    <xf numFmtId="0" fontId="21" fillId="3" borderId="13" xfId="0" applyFont="1" applyFill="1" applyBorder="1" applyAlignment="1">
      <alignment vertical="center" wrapText="1"/>
    </xf>
    <xf numFmtId="43" fontId="8" fillId="3" borderId="6" xfId="1" applyFont="1" applyFill="1" applyBorder="1" applyAlignment="1">
      <alignment horizontal="center" vertical="center"/>
    </xf>
    <xf numFmtId="43" fontId="8" fillId="3" borderId="6" xfId="1" applyFont="1" applyFill="1" applyBorder="1" applyAlignment="1">
      <alignment horizontal="center" vertical="center" wrapText="1"/>
    </xf>
    <xf numFmtId="39" fontId="8" fillId="3" borderId="6" xfId="1" applyNumberFormat="1" applyFont="1" applyFill="1" applyBorder="1" applyAlignment="1">
      <alignment horizontal="right" vertical="center"/>
    </xf>
    <xf numFmtId="0" fontId="2" fillId="0" borderId="0" xfId="0" applyFont="1" applyAlignment="1">
      <alignment horizontal="left" vertical="center"/>
    </xf>
    <xf numFmtId="0" fontId="7" fillId="0" borderId="4" xfId="0" applyFont="1" applyBorder="1" applyAlignment="1">
      <alignment horizontal="center"/>
    </xf>
    <xf numFmtId="0" fontId="7" fillId="0" borderId="5" xfId="0" applyFont="1" applyBorder="1" applyAlignment="1">
      <alignment horizontal="center"/>
    </xf>
    <xf numFmtId="0" fontId="3" fillId="0" borderId="0" xfId="0" applyFont="1" applyAlignment="1">
      <alignment horizontal="center"/>
    </xf>
    <xf numFmtId="0" fontId="4" fillId="0" borderId="0" xfId="0" applyFont="1" applyAlignment="1">
      <alignment horizont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xf>
    <xf numFmtId="0" fontId="4" fillId="0" borderId="0" xfId="0" applyFont="1" applyAlignment="1">
      <alignment horizontal="center" vertical="center"/>
    </xf>
    <xf numFmtId="0" fontId="3" fillId="0" borderId="0" xfId="0" applyFont="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xf>
    <xf numFmtId="0" fontId="12" fillId="0" borderId="0" xfId="0" applyFont="1" applyAlignment="1">
      <alignment horizontal="center"/>
    </xf>
    <xf numFmtId="0" fontId="15" fillId="0" borderId="15" xfId="0" applyFont="1" applyBorder="1" applyAlignment="1">
      <alignment horizontal="center" vertical="center" wrapText="1"/>
    </xf>
    <xf numFmtId="0" fontId="7" fillId="0" borderId="0" xfId="0" applyFont="1" applyAlignment="1">
      <alignment horizontal="center"/>
    </xf>
    <xf numFmtId="0" fontId="13" fillId="0" borderId="0" xfId="0" applyFont="1" applyAlignment="1">
      <alignment horizontal="center" vertical="center"/>
    </xf>
    <xf numFmtId="0" fontId="13" fillId="0" borderId="2" xfId="0" applyFont="1" applyBorder="1" applyAlignment="1">
      <alignment horizontal="center"/>
    </xf>
    <xf numFmtId="0" fontId="12" fillId="0" borderId="14" xfId="0" applyFont="1" applyBorder="1" applyAlignment="1">
      <alignment horizontal="center"/>
    </xf>
    <xf numFmtId="0" fontId="12" fillId="0" borderId="1" xfId="0" applyFont="1" applyBorder="1" applyAlignment="1">
      <alignment horizontal="center" vertical="center"/>
    </xf>
    <xf numFmtId="0" fontId="0" fillId="0" borderId="0" xfId="0" applyAlignment="1">
      <alignment horizontal="center" vertical="center" wrapText="1"/>
    </xf>
    <xf numFmtId="0" fontId="0" fillId="0" borderId="0" xfId="0"/>
    <xf numFmtId="0" fontId="2" fillId="0" borderId="14" xfId="0" applyFont="1" applyBorder="1" applyAlignment="1">
      <alignment horizontal="center"/>
    </xf>
    <xf numFmtId="0" fontId="2" fillId="2" borderId="1" xfId="0" applyFont="1" applyFill="1" applyBorder="1" applyAlignment="1">
      <alignment horizontal="center"/>
    </xf>
    <xf numFmtId="0" fontId="0" fillId="0" borderId="0" xfId="0" applyAlignment="1">
      <alignment horizontal="center"/>
    </xf>
    <xf numFmtId="0" fontId="0" fillId="0" borderId="15" xfId="0" applyBorder="1" applyAlignment="1">
      <alignment horizontal="center"/>
    </xf>
  </cellXfs>
  <cellStyles count="3">
    <cellStyle name="Millares" xfId="1" builtinId="3"/>
    <cellStyle name="Normal" xfId="0" builtinId="0"/>
    <cellStyle name="Normal 2" xfId="2" xr:uid="{DD84CBBF-BF88-4C00-B221-471DC5547A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C0B65962-CBEE-460C-A19D-AA92385D086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3105150" y="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41</xdr:row>
      <xdr:rowOff>97155</xdr:rowOff>
    </xdr:from>
    <xdr:to>
      <xdr:col>3</xdr:col>
      <xdr:colOff>2750821</xdr:colOff>
      <xdr:row>50</xdr:row>
      <xdr:rowOff>148132</xdr:rowOff>
    </xdr:to>
    <xdr:pic>
      <xdr:nvPicPr>
        <xdr:cNvPr id="5" name="Imagen 4">
          <a:extLst>
            <a:ext uri="{FF2B5EF4-FFF2-40B4-BE49-F238E27FC236}">
              <a16:creationId xmlns:a16="http://schemas.microsoft.com/office/drawing/2014/main" id="{B9880E9B-3F63-B79B-9898-065DF35856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08885" y="4737735"/>
          <a:ext cx="6010276" cy="18188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C25D14DE-7F89-43B6-B994-BCFCF24E2A7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31051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11BC3B0D-BDCD-436A-975D-11B0C676A3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74595" y="14765655"/>
          <a:ext cx="5886451" cy="18416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4457BAD1-0C02-491D-BA28-43AF4851EA1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65</xdr:row>
      <xdr:rowOff>97155</xdr:rowOff>
    </xdr:from>
    <xdr:to>
      <xdr:col>4</xdr:col>
      <xdr:colOff>83821</xdr:colOff>
      <xdr:row>74</xdr:row>
      <xdr:rowOff>148132</xdr:rowOff>
    </xdr:to>
    <xdr:pic>
      <xdr:nvPicPr>
        <xdr:cNvPr id="3" name="Imagen 2">
          <a:extLst>
            <a:ext uri="{FF2B5EF4-FFF2-40B4-BE49-F238E27FC236}">
              <a16:creationId xmlns:a16="http://schemas.microsoft.com/office/drawing/2014/main" id="{45F7EC59-B4DB-4CCB-A759-66F8DC21BA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36092130"/>
          <a:ext cx="5886451" cy="18416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F4334EB5-0475-43C5-A9A7-0EF974E2AB5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63</xdr:row>
      <xdr:rowOff>97155</xdr:rowOff>
    </xdr:from>
    <xdr:to>
      <xdr:col>4</xdr:col>
      <xdr:colOff>83821</xdr:colOff>
      <xdr:row>72</xdr:row>
      <xdr:rowOff>148132</xdr:rowOff>
    </xdr:to>
    <xdr:pic>
      <xdr:nvPicPr>
        <xdr:cNvPr id="3" name="Imagen 2">
          <a:extLst>
            <a:ext uri="{FF2B5EF4-FFF2-40B4-BE49-F238E27FC236}">
              <a16:creationId xmlns:a16="http://schemas.microsoft.com/office/drawing/2014/main" id="{576C3500-6BC2-4D11-ACD3-BBEE7FEDE9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28900755"/>
          <a:ext cx="5886451" cy="18416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00063AB4-EEEC-4121-B794-506DE03BC30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D3E53B35-3B4C-4D1B-B4BC-4C847474D8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37701855"/>
          <a:ext cx="5886451" cy="18416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6798E16D-0280-478A-8AA4-627D15C62A0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8E716458-7F55-491B-956A-A30D7C6078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29853255"/>
          <a:ext cx="5886451" cy="18416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2301875</xdr:colOff>
      <xdr:row>0</xdr:row>
      <xdr:rowOff>127000</xdr:rowOff>
    </xdr:from>
    <xdr:to>
      <xdr:col>4</xdr:col>
      <xdr:colOff>612775</xdr:colOff>
      <xdr:row>7</xdr:row>
      <xdr:rowOff>97790</xdr:rowOff>
    </xdr:to>
    <xdr:pic>
      <xdr:nvPicPr>
        <xdr:cNvPr id="2" name="Imagen 1">
          <a:extLst>
            <a:ext uri="{FF2B5EF4-FFF2-40B4-BE49-F238E27FC236}">
              <a16:creationId xmlns:a16="http://schemas.microsoft.com/office/drawing/2014/main" id="{DE51C073-A98A-4B45-B8F7-124B8EC581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4206875" y="127000"/>
          <a:ext cx="3930650"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323851</xdr:colOff>
          <xdr:row>88</xdr:row>
          <xdr:rowOff>0</xdr:rowOff>
        </xdr:from>
        <xdr:to>
          <xdr:col>4</xdr:col>
          <xdr:colOff>736601</xdr:colOff>
          <xdr:row>98</xdr:row>
          <xdr:rowOff>104775</xdr:rowOff>
        </xdr:to>
        <mc:AlternateContent>
          <mc:Choice Requires="a14">
            <xdr:pic>
              <xdr:nvPicPr>
                <xdr:cNvPr id="6" name="Imagen 5">
                  <a:extLst>
                    <a:ext uri="{FF2B5EF4-FFF2-40B4-BE49-F238E27FC236}">
                      <a16:creationId xmlns:a16="http://schemas.microsoft.com/office/drawing/2014/main" id="{D4CC3805-57DA-9F35-0F1F-F34EC0A152D9}"/>
                    </a:ext>
                  </a:extLst>
                </xdr:cNvPr>
                <xdr:cNvPicPr>
                  <a:picLocks noChangeAspect="1" noChangeArrowheads="1"/>
                  <a:extLst>
                    <a:ext uri="{84589F7E-364E-4C9E-8A38-B11213B215E9}">
                      <a14:cameraTool cellRange="Hoja1!$G$38:$N$51" spid="_x0000_s7226"/>
                    </a:ext>
                  </a:extLst>
                </xdr:cNvPicPr>
              </xdr:nvPicPr>
              <xdr:blipFill>
                <a:blip xmlns:r="http://schemas.openxmlformats.org/officeDocument/2006/relationships" r:embed="rId2"/>
                <a:srcRect/>
                <a:stretch>
                  <a:fillRect/>
                </a:stretch>
              </xdr:blipFill>
              <xdr:spPr bwMode="auto">
                <a:xfrm>
                  <a:off x="2238376" y="27765375"/>
                  <a:ext cx="6038850" cy="2009775"/>
                </a:xfrm>
                <a:prstGeom prst="rect">
                  <a:avLst/>
                </a:prstGeom>
                <a:noFill/>
                <a:extLst>
                  <a:ext uri="{909E8E84-426E-40DD-AFC4-6F175D3DCCD1}">
                    <a14:hiddenFill>
                      <a:solidFill>
                        <a:srgbClr val="FFFFFF"/>
                      </a:solidFill>
                    </a14:hiddenFill>
                  </a:ext>
                </a:extLst>
              </xdr:spPr>
            </xdr:pic>
          </mc:Choice>
          <mc:Fallback xmlns=""/>
        </mc:AlternateContent>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88</xdr:row>
          <xdr:rowOff>0</xdr:rowOff>
        </xdr:from>
        <xdr:to>
          <xdr:col>4</xdr:col>
          <xdr:colOff>733425</xdr:colOff>
          <xdr:row>98</xdr:row>
          <xdr:rowOff>104775</xdr:rowOff>
        </xdr:to>
        <xdr:pic>
          <xdr:nvPicPr>
            <xdr:cNvPr id="7190" name="Imagen 5">
              <a:extLst>
                <a:ext uri="{FF2B5EF4-FFF2-40B4-BE49-F238E27FC236}">
                  <a16:creationId xmlns:a16="http://schemas.microsoft.com/office/drawing/2014/main" id="{25ACA38D-E5ED-7455-A11D-AA1FEF3FBB1E}"/>
                </a:ext>
              </a:extLst>
            </xdr:cNvPr>
            <xdr:cNvPicPr>
              <a:picLocks noChangeAspect="1" noChangeArrowheads="1"/>
              <a:extLst>
                <a:ext uri="{84589F7E-364E-4C9E-8A38-B11213B215E9}">
                  <a14:cameraTool cellRange="Hoja1!$G$38:$N$51" spid="_x0000_s7227"/>
                </a:ext>
              </a:extLst>
            </xdr:cNvPicPr>
          </xdr:nvPicPr>
          <xdr:blipFill>
            <a:blip xmlns:r="http://schemas.openxmlformats.org/officeDocument/2006/relationships" r:embed="rId2"/>
            <a:srcRect/>
            <a:stretch>
              <a:fillRect/>
            </a:stretch>
          </xdr:blipFill>
          <xdr:spPr bwMode="auto">
            <a:xfrm>
              <a:off x="2238375" y="34794825"/>
              <a:ext cx="6029325" cy="20097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6</xdr:col>
      <xdr:colOff>0</xdr:colOff>
      <xdr:row>23</xdr:row>
      <xdr:rowOff>0</xdr:rowOff>
    </xdr:from>
    <xdr:to>
      <xdr:col>13</xdr:col>
      <xdr:colOff>552451</xdr:colOff>
      <xdr:row>32</xdr:row>
      <xdr:rowOff>127177</xdr:rowOff>
    </xdr:to>
    <xdr:pic>
      <xdr:nvPicPr>
        <xdr:cNvPr id="3" name="Imagen 2">
          <a:extLst>
            <a:ext uri="{FF2B5EF4-FFF2-40B4-BE49-F238E27FC236}">
              <a16:creationId xmlns:a16="http://schemas.microsoft.com/office/drawing/2014/main" id="{EB7DC8D4-46A2-4902-89A0-F02B5E30DC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81725" y="4381500"/>
          <a:ext cx="5886451" cy="184167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7A52F-CB85-432B-AD33-A22AD98C101C}">
  <dimension ref="A10:G58"/>
  <sheetViews>
    <sheetView showGridLines="0" zoomScaleNormal="100" workbookViewId="0">
      <selection activeCell="C12" sqref="C12:C13"/>
    </sheetView>
  </sheetViews>
  <sheetFormatPr baseColWidth="10" defaultColWidth="11.42578125" defaultRowHeight="15" x14ac:dyDescent="0.25"/>
  <cols>
    <col min="1" max="1" width="16.28515625" customWidth="1"/>
    <col min="2" max="2" width="26.140625" customWidth="1"/>
    <col min="3" max="3" width="41.7109375" customWidth="1"/>
    <col min="4" max="4" width="45.28515625" customWidth="1"/>
    <col min="5" max="7" width="20.28515625" customWidth="1"/>
    <col min="9" max="9" width="13" bestFit="1" customWidth="1"/>
  </cols>
  <sheetData>
    <row r="10" spans="1:7" x14ac:dyDescent="0.25">
      <c r="A10" s="105" t="s">
        <v>56</v>
      </c>
      <c r="B10" s="105"/>
      <c r="C10" s="105"/>
      <c r="D10" s="105"/>
      <c r="E10" s="105"/>
      <c r="F10" s="105"/>
      <c r="G10" s="105"/>
    </row>
    <row r="11" spans="1:7" ht="15.75" thickBot="1" x14ac:dyDescent="0.3">
      <c r="A11" s="114" t="s">
        <v>6</v>
      </c>
      <c r="B11" s="114"/>
      <c r="C11" s="114"/>
      <c r="D11" s="114"/>
      <c r="E11" s="114"/>
      <c r="F11" s="114"/>
      <c r="G11" s="114"/>
    </row>
    <row r="12" spans="1:7" ht="28.5" customHeight="1" x14ac:dyDescent="0.25">
      <c r="A12" s="112" t="s">
        <v>0</v>
      </c>
      <c r="B12" s="110" t="s">
        <v>1</v>
      </c>
      <c r="C12" s="110" t="s">
        <v>2</v>
      </c>
      <c r="D12" s="110" t="s">
        <v>3</v>
      </c>
      <c r="E12" s="110" t="s">
        <v>4</v>
      </c>
      <c r="F12" s="110" t="s">
        <v>54</v>
      </c>
      <c r="G12" s="110" t="s">
        <v>55</v>
      </c>
    </row>
    <row r="13" spans="1:7" x14ac:dyDescent="0.25">
      <c r="A13" s="113"/>
      <c r="B13" s="111"/>
      <c r="C13" s="111"/>
      <c r="D13" s="111"/>
      <c r="E13" s="111"/>
      <c r="F13" s="111"/>
      <c r="G13" s="111"/>
    </row>
    <row r="14" spans="1:7" x14ac:dyDescent="0.25">
      <c r="A14" s="8" t="s">
        <v>7</v>
      </c>
      <c r="B14" s="7">
        <v>44847</v>
      </c>
      <c r="C14" s="12" t="s">
        <v>20</v>
      </c>
      <c r="D14" s="12" t="s">
        <v>21</v>
      </c>
      <c r="E14" s="9">
        <v>840</v>
      </c>
      <c r="F14" s="9"/>
      <c r="G14" s="9">
        <v>840</v>
      </c>
    </row>
    <row r="15" spans="1:7" x14ac:dyDescent="0.25">
      <c r="A15" s="8" t="s">
        <v>8</v>
      </c>
      <c r="B15" s="7">
        <v>44853</v>
      </c>
      <c r="C15" s="12" t="s">
        <v>20</v>
      </c>
      <c r="D15" s="12" t="s">
        <v>21</v>
      </c>
      <c r="E15" s="17">
        <v>720</v>
      </c>
      <c r="F15" s="9"/>
      <c r="G15" s="17">
        <v>720</v>
      </c>
    </row>
    <row r="16" spans="1:7" x14ac:dyDescent="0.25">
      <c r="A16" s="8" t="s">
        <v>9</v>
      </c>
      <c r="B16" s="7">
        <v>44860</v>
      </c>
      <c r="C16" s="12" t="s">
        <v>20</v>
      </c>
      <c r="D16" s="12" t="s">
        <v>21</v>
      </c>
      <c r="E16" s="9">
        <v>1380</v>
      </c>
      <c r="F16" s="9"/>
      <c r="G16" s="9">
        <v>1380</v>
      </c>
    </row>
    <row r="17" spans="1:7" x14ac:dyDescent="0.25">
      <c r="A17" s="8" t="s">
        <v>10</v>
      </c>
      <c r="B17" s="7">
        <v>44853</v>
      </c>
      <c r="C17" s="12" t="s">
        <v>20</v>
      </c>
      <c r="D17" s="12" t="s">
        <v>21</v>
      </c>
      <c r="E17" s="9">
        <v>1140</v>
      </c>
      <c r="F17" s="9"/>
      <c r="G17" s="9">
        <v>1140</v>
      </c>
    </row>
    <row r="18" spans="1:7" x14ac:dyDescent="0.25">
      <c r="A18" s="8" t="s">
        <v>11</v>
      </c>
      <c r="B18" s="7">
        <v>44860</v>
      </c>
      <c r="C18" s="12" t="s">
        <v>20</v>
      </c>
      <c r="D18" s="12" t="s">
        <v>21</v>
      </c>
      <c r="E18" s="9">
        <v>1500</v>
      </c>
      <c r="F18" s="9"/>
      <c r="G18" s="9">
        <v>1500</v>
      </c>
    </row>
    <row r="19" spans="1:7" x14ac:dyDescent="0.25">
      <c r="A19" s="8" t="s">
        <v>12</v>
      </c>
      <c r="B19" s="7">
        <v>44931</v>
      </c>
      <c r="C19" s="12" t="s">
        <v>20</v>
      </c>
      <c r="D19" s="12" t="s">
        <v>21</v>
      </c>
      <c r="E19" s="9">
        <v>1200</v>
      </c>
      <c r="F19" s="9"/>
      <c r="G19" s="9">
        <v>1200</v>
      </c>
    </row>
    <row r="20" spans="1:7" x14ac:dyDescent="0.25">
      <c r="A20" s="8" t="s">
        <v>13</v>
      </c>
      <c r="B20" s="7">
        <v>44938</v>
      </c>
      <c r="C20" s="12" t="s">
        <v>20</v>
      </c>
      <c r="D20" s="12" t="s">
        <v>21</v>
      </c>
      <c r="E20" s="9">
        <v>960</v>
      </c>
      <c r="F20" s="9"/>
      <c r="G20" s="9">
        <v>960</v>
      </c>
    </row>
    <row r="21" spans="1:7" x14ac:dyDescent="0.25">
      <c r="A21" s="8" t="s">
        <v>14</v>
      </c>
      <c r="B21" s="7">
        <v>44945</v>
      </c>
      <c r="C21" s="12" t="s">
        <v>20</v>
      </c>
      <c r="D21" s="12" t="s">
        <v>21</v>
      </c>
      <c r="E21" s="9">
        <v>1320</v>
      </c>
      <c r="F21" s="9"/>
      <c r="G21" s="9">
        <v>1320</v>
      </c>
    </row>
    <row r="22" spans="1:7" x14ac:dyDescent="0.25">
      <c r="A22" s="8" t="s">
        <v>15</v>
      </c>
      <c r="B22" s="7">
        <v>44959</v>
      </c>
      <c r="C22" s="12" t="s">
        <v>20</v>
      </c>
      <c r="D22" s="12" t="s">
        <v>21</v>
      </c>
      <c r="E22" s="9">
        <v>1200</v>
      </c>
      <c r="F22" s="9"/>
      <c r="G22" s="9">
        <v>1200</v>
      </c>
    </row>
    <row r="23" spans="1:7" x14ac:dyDescent="0.25">
      <c r="A23" s="8" t="s">
        <v>16</v>
      </c>
      <c r="B23" s="7">
        <v>45264</v>
      </c>
      <c r="C23" s="12" t="s">
        <v>20</v>
      </c>
      <c r="D23" s="12" t="s">
        <v>21</v>
      </c>
      <c r="E23" s="10">
        <v>900</v>
      </c>
      <c r="F23" s="9"/>
      <c r="G23" s="10">
        <v>900</v>
      </c>
    </row>
    <row r="24" spans="1:7" x14ac:dyDescent="0.25">
      <c r="A24" s="8" t="s">
        <v>17</v>
      </c>
      <c r="B24" s="7">
        <v>45267</v>
      </c>
      <c r="C24" s="12" t="s">
        <v>20</v>
      </c>
      <c r="D24" s="12" t="s">
        <v>21</v>
      </c>
      <c r="E24" s="10">
        <v>960</v>
      </c>
      <c r="F24" s="9"/>
      <c r="G24" s="10">
        <v>960</v>
      </c>
    </row>
    <row r="25" spans="1:7" x14ac:dyDescent="0.25">
      <c r="A25" s="8" t="s">
        <v>18</v>
      </c>
      <c r="B25" s="7">
        <v>45272</v>
      </c>
      <c r="C25" s="12" t="s">
        <v>20</v>
      </c>
      <c r="D25" s="12" t="s">
        <v>21</v>
      </c>
      <c r="E25" s="10">
        <v>960</v>
      </c>
      <c r="F25" s="9"/>
      <c r="G25" s="10">
        <v>960</v>
      </c>
    </row>
    <row r="26" spans="1:7" x14ac:dyDescent="0.25">
      <c r="A26" s="8" t="s">
        <v>19</v>
      </c>
      <c r="B26" s="7">
        <v>45279</v>
      </c>
      <c r="C26" s="12" t="s">
        <v>20</v>
      </c>
      <c r="D26" s="12" t="s">
        <v>21</v>
      </c>
      <c r="E26" s="10">
        <v>1080</v>
      </c>
      <c r="F26" s="9"/>
      <c r="G26" s="10">
        <v>1080</v>
      </c>
    </row>
    <row r="27" spans="1:7" ht="45" x14ac:dyDescent="0.25">
      <c r="A27" s="8" t="s">
        <v>22</v>
      </c>
      <c r="B27" s="7">
        <v>45689</v>
      </c>
      <c r="C27" s="12" t="s">
        <v>24</v>
      </c>
      <c r="D27" s="13" t="s">
        <v>28</v>
      </c>
      <c r="E27" s="10">
        <v>560612.1</v>
      </c>
      <c r="F27" s="10">
        <v>560612.1</v>
      </c>
      <c r="G27" s="18">
        <v>0</v>
      </c>
    </row>
    <row r="28" spans="1:7" ht="75" x14ac:dyDescent="0.25">
      <c r="A28" s="8"/>
      <c r="B28" s="7">
        <v>45705</v>
      </c>
      <c r="C28" s="12" t="s">
        <v>25</v>
      </c>
      <c r="D28" s="13" t="s">
        <v>29</v>
      </c>
      <c r="E28" s="10">
        <v>67619.17</v>
      </c>
      <c r="F28" s="10">
        <v>67619.17</v>
      </c>
      <c r="G28" s="18">
        <v>0</v>
      </c>
    </row>
    <row r="29" spans="1:7" ht="57" x14ac:dyDescent="0.25">
      <c r="A29" s="8"/>
      <c r="B29" s="15" t="s">
        <v>36</v>
      </c>
      <c r="C29" s="12" t="s">
        <v>26</v>
      </c>
      <c r="D29" s="14" t="s">
        <v>30</v>
      </c>
      <c r="E29" s="10">
        <v>159300</v>
      </c>
      <c r="F29" s="10">
        <v>159300</v>
      </c>
      <c r="G29" s="18">
        <v>0</v>
      </c>
    </row>
    <row r="30" spans="1:7" ht="45" x14ac:dyDescent="0.25">
      <c r="A30" s="8" t="s">
        <v>45</v>
      </c>
      <c r="B30" s="15" t="s">
        <v>36</v>
      </c>
      <c r="C30" s="12" t="s">
        <v>23</v>
      </c>
      <c r="D30" s="13" t="s">
        <v>48</v>
      </c>
      <c r="E30" s="10">
        <v>11800</v>
      </c>
      <c r="F30" s="10">
        <v>11800</v>
      </c>
      <c r="G30" s="18">
        <v>0</v>
      </c>
    </row>
    <row r="31" spans="1:7" ht="45" x14ac:dyDescent="0.25">
      <c r="A31" s="8" t="s">
        <v>46</v>
      </c>
      <c r="B31" s="15"/>
      <c r="C31" s="12" t="s">
        <v>23</v>
      </c>
      <c r="D31" s="13" t="s">
        <v>49</v>
      </c>
      <c r="E31" s="10">
        <v>21240</v>
      </c>
      <c r="F31" s="10">
        <v>21240</v>
      </c>
      <c r="G31" s="18">
        <v>0</v>
      </c>
    </row>
    <row r="32" spans="1:7" ht="45" x14ac:dyDescent="0.25">
      <c r="A32" s="8" t="s">
        <v>47</v>
      </c>
      <c r="B32" s="15"/>
      <c r="C32" s="12" t="s">
        <v>23</v>
      </c>
      <c r="D32" s="13" t="s">
        <v>49</v>
      </c>
      <c r="E32" s="10">
        <v>18290</v>
      </c>
      <c r="F32" s="10">
        <v>18290</v>
      </c>
      <c r="G32" s="18">
        <v>0</v>
      </c>
    </row>
    <row r="33" spans="1:7" ht="75" x14ac:dyDescent="0.25">
      <c r="A33" s="8" t="s">
        <v>50</v>
      </c>
      <c r="B33" s="16" t="s">
        <v>37</v>
      </c>
      <c r="C33" s="12" t="s">
        <v>27</v>
      </c>
      <c r="D33" s="13" t="s">
        <v>31</v>
      </c>
      <c r="E33" s="10">
        <v>160244</v>
      </c>
      <c r="F33" s="10">
        <v>160244</v>
      </c>
      <c r="G33" s="18">
        <v>0</v>
      </c>
    </row>
    <row r="34" spans="1:7" ht="60" x14ac:dyDescent="0.25">
      <c r="A34" s="8" t="s">
        <v>51</v>
      </c>
      <c r="B34" s="7">
        <v>45712</v>
      </c>
      <c r="C34" s="12" t="s">
        <v>34</v>
      </c>
      <c r="D34" s="13" t="s">
        <v>32</v>
      </c>
      <c r="E34" s="10">
        <v>68351</v>
      </c>
      <c r="F34" s="10">
        <v>68351</v>
      </c>
      <c r="G34" s="18">
        <v>0</v>
      </c>
    </row>
    <row r="35" spans="1:7" ht="45" x14ac:dyDescent="0.25">
      <c r="A35" s="8" t="s">
        <v>53</v>
      </c>
      <c r="B35" s="7">
        <v>45712</v>
      </c>
      <c r="C35" s="12" t="s">
        <v>34</v>
      </c>
      <c r="D35" s="13" t="s">
        <v>38</v>
      </c>
      <c r="E35" s="10">
        <v>24892.1</v>
      </c>
      <c r="F35" s="10">
        <v>24892.1</v>
      </c>
      <c r="G35" s="18">
        <v>0</v>
      </c>
    </row>
    <row r="36" spans="1:7" ht="45" x14ac:dyDescent="0.25">
      <c r="A36" s="8" t="s">
        <v>52</v>
      </c>
      <c r="B36" s="7">
        <v>45712</v>
      </c>
      <c r="C36" s="12" t="s">
        <v>34</v>
      </c>
      <c r="D36" s="13" t="s">
        <v>39</v>
      </c>
      <c r="E36" s="10">
        <v>96376.5</v>
      </c>
      <c r="F36" s="10">
        <v>96376.5</v>
      </c>
      <c r="G36" s="18">
        <v>0</v>
      </c>
    </row>
    <row r="37" spans="1:7" ht="45" x14ac:dyDescent="0.25">
      <c r="A37" s="8" t="s">
        <v>41</v>
      </c>
      <c r="B37" s="7">
        <v>45693</v>
      </c>
      <c r="C37" s="12" t="s">
        <v>35</v>
      </c>
      <c r="D37" s="13" t="s">
        <v>33</v>
      </c>
      <c r="E37" s="10">
        <v>2394</v>
      </c>
      <c r="F37" s="10">
        <v>2394</v>
      </c>
      <c r="G37" s="18">
        <v>0</v>
      </c>
    </row>
    <row r="38" spans="1:7" ht="45" x14ac:dyDescent="0.25">
      <c r="A38" s="8" t="s">
        <v>42</v>
      </c>
      <c r="B38" s="16" t="s">
        <v>40</v>
      </c>
      <c r="C38" s="12" t="s">
        <v>35</v>
      </c>
      <c r="D38" s="13" t="s">
        <v>33</v>
      </c>
      <c r="E38" s="10">
        <v>1890</v>
      </c>
      <c r="F38" s="10">
        <v>1890</v>
      </c>
      <c r="G38" s="18">
        <v>0</v>
      </c>
    </row>
    <row r="39" spans="1:7" ht="45" x14ac:dyDescent="0.25">
      <c r="A39" s="8" t="s">
        <v>43</v>
      </c>
      <c r="B39" s="7">
        <v>45708</v>
      </c>
      <c r="C39" s="12" t="s">
        <v>35</v>
      </c>
      <c r="D39" s="13" t="s">
        <v>33</v>
      </c>
      <c r="E39" s="10">
        <v>2205</v>
      </c>
      <c r="F39" s="10">
        <v>2205</v>
      </c>
      <c r="G39" s="18">
        <v>0</v>
      </c>
    </row>
    <row r="40" spans="1:7" ht="45" x14ac:dyDescent="0.25">
      <c r="A40" s="8" t="s">
        <v>44</v>
      </c>
      <c r="B40" s="7">
        <v>45714</v>
      </c>
      <c r="C40" s="12" t="s">
        <v>35</v>
      </c>
      <c r="D40" s="13" t="s">
        <v>33</v>
      </c>
      <c r="E40" s="10">
        <v>1638</v>
      </c>
      <c r="F40" s="10">
        <v>1638</v>
      </c>
      <c r="G40" s="18">
        <v>0</v>
      </c>
    </row>
    <row r="41" spans="1:7" s="1" customFormat="1" ht="33.75" customHeight="1" thickBot="1" x14ac:dyDescent="0.3">
      <c r="A41" s="106" t="s">
        <v>5</v>
      </c>
      <c r="B41" s="107"/>
      <c r="C41" s="107"/>
      <c r="D41" s="6"/>
      <c r="E41" s="11">
        <f>SUM(E14:E40)</f>
        <v>1211011.8700000001</v>
      </c>
      <c r="F41" s="11">
        <f>SUM(F14:F40)</f>
        <v>1196851.8700000001</v>
      </c>
      <c r="G41" s="11">
        <f>SUM(G14:G40)</f>
        <v>14160</v>
      </c>
    </row>
    <row r="42" spans="1:7" x14ac:dyDescent="0.25">
      <c r="E42" s="5"/>
      <c r="F42" s="5"/>
      <c r="G42" s="5"/>
    </row>
    <row r="43" spans="1:7" ht="15.75" x14ac:dyDescent="0.25">
      <c r="A43" s="108"/>
      <c r="B43" s="108"/>
      <c r="C43" s="2"/>
      <c r="D43" s="108"/>
      <c r="E43" s="108"/>
      <c r="F43" s="108"/>
      <c r="G43" s="108"/>
    </row>
    <row r="44" spans="1:7" ht="15.75" x14ac:dyDescent="0.25">
      <c r="A44" s="3"/>
      <c r="B44" s="3"/>
      <c r="C44" s="3"/>
    </row>
    <row r="45" spans="1:7" ht="15.75" x14ac:dyDescent="0.25">
      <c r="A45" s="109"/>
      <c r="B45" s="109"/>
      <c r="C45" s="4"/>
      <c r="D45" s="109"/>
      <c r="E45" s="109"/>
      <c r="F45" s="109"/>
      <c r="G45" s="109"/>
    </row>
    <row r="46" spans="1:7" ht="15.75" x14ac:dyDescent="0.25">
      <c r="A46" s="108"/>
      <c r="B46" s="108"/>
      <c r="C46" s="2"/>
      <c r="D46" s="108"/>
      <c r="E46" s="108"/>
      <c r="F46" s="108"/>
      <c r="G46" s="108"/>
    </row>
    <row r="47" spans="1:7" ht="15.75" x14ac:dyDescent="0.25">
      <c r="A47" s="3"/>
      <c r="B47" s="3"/>
      <c r="C47" s="3"/>
    </row>
    <row r="48" spans="1:7" ht="15.75" x14ac:dyDescent="0.25">
      <c r="A48" s="3"/>
      <c r="B48" s="3"/>
      <c r="C48" s="3"/>
    </row>
    <row r="49" spans="1:7" ht="15.75" x14ac:dyDescent="0.25">
      <c r="A49" s="115"/>
      <c r="B49" s="115"/>
      <c r="C49" s="115"/>
      <c r="D49" s="115"/>
      <c r="E49" s="115"/>
      <c r="F49" s="115"/>
      <c r="G49" s="115"/>
    </row>
    <row r="50" spans="1:7" ht="15.75" x14ac:dyDescent="0.25">
      <c r="A50" s="116"/>
      <c r="B50" s="116"/>
      <c r="C50" s="116"/>
      <c r="D50" s="116"/>
      <c r="E50" s="116"/>
      <c r="F50" s="116"/>
      <c r="G50" s="116"/>
    </row>
    <row r="51" spans="1:7" ht="15.75" x14ac:dyDescent="0.25">
      <c r="A51" s="116"/>
      <c r="B51" s="116"/>
      <c r="C51" s="116"/>
      <c r="D51" s="116"/>
      <c r="E51" s="116"/>
      <c r="F51" s="116"/>
      <c r="G51" s="116"/>
    </row>
    <row r="52" spans="1:7" ht="15.75" x14ac:dyDescent="0.25">
      <c r="A52" s="108"/>
      <c r="B52" s="108"/>
      <c r="C52" s="108"/>
      <c r="D52" s="108"/>
      <c r="E52" s="108"/>
      <c r="F52" s="108"/>
      <c r="G52" s="108"/>
    </row>
    <row r="58" spans="1:7" ht="26.25" customHeight="1" x14ac:dyDescent="0.25"/>
  </sheetData>
  <mergeCells count="20">
    <mergeCell ref="A52:G52"/>
    <mergeCell ref="A46:B46"/>
    <mergeCell ref="D46:G46"/>
    <mergeCell ref="A49:G49"/>
    <mergeCell ref="A50:G50"/>
    <mergeCell ref="A51:G51"/>
    <mergeCell ref="A10:G10"/>
    <mergeCell ref="A41:C41"/>
    <mergeCell ref="A43:B43"/>
    <mergeCell ref="D43:G43"/>
    <mergeCell ref="A45:B45"/>
    <mergeCell ref="D45:G45"/>
    <mergeCell ref="G12:G13"/>
    <mergeCell ref="F12:F13"/>
    <mergeCell ref="E12:E13"/>
    <mergeCell ref="A12:A13"/>
    <mergeCell ref="B12:B13"/>
    <mergeCell ref="C12:C13"/>
    <mergeCell ref="D12:D13"/>
    <mergeCell ref="A11:G11"/>
  </mergeCells>
  <phoneticPr fontId="6" type="noConversion"/>
  <pageMargins left="0.7" right="0.7" top="0.75" bottom="0.75" header="0.3" footer="0.3"/>
  <pageSetup paperSize="5"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BE81-C05C-416F-871F-193D05B7FCAA}">
  <dimension ref="A10:I81"/>
  <sheetViews>
    <sheetView showGridLines="0" topLeftCell="A39" zoomScaleNormal="100" workbookViewId="0">
      <selection activeCell="A36" sqref="A36:G36"/>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4.85546875" customWidth="1"/>
    <col min="7" max="7" width="15.28515625" style="32" customWidth="1"/>
    <col min="9" max="9" width="13" bestFit="1" customWidth="1"/>
  </cols>
  <sheetData>
    <row r="10" spans="1:7" x14ac:dyDescent="0.25">
      <c r="A10" s="105" t="s">
        <v>56</v>
      </c>
      <c r="B10" s="105"/>
      <c r="C10" s="105"/>
      <c r="D10" s="105"/>
      <c r="E10" s="105"/>
      <c r="F10" s="105"/>
      <c r="G10" s="105"/>
    </row>
    <row r="11" spans="1:7" ht="15.75" thickBot="1" x14ac:dyDescent="0.3">
      <c r="A11" s="114" t="s">
        <v>6</v>
      </c>
      <c r="B11" s="114"/>
      <c r="C11" s="114"/>
      <c r="D11" s="114"/>
      <c r="E11" s="114"/>
      <c r="F11" s="114"/>
      <c r="G11" s="114"/>
    </row>
    <row r="12" spans="1:7" s="32" customFormat="1" ht="28.5" customHeight="1" x14ac:dyDescent="0.25">
      <c r="A12" s="112" t="s">
        <v>0</v>
      </c>
      <c r="B12" s="110" t="s">
        <v>1</v>
      </c>
      <c r="C12" s="110" t="s">
        <v>2</v>
      </c>
      <c r="D12" s="110" t="s">
        <v>3</v>
      </c>
      <c r="E12" s="110" t="s">
        <v>4</v>
      </c>
      <c r="F12" s="110" t="s">
        <v>54</v>
      </c>
      <c r="G12" s="110" t="s">
        <v>55</v>
      </c>
    </row>
    <row r="13" spans="1:7" x14ac:dyDescent="0.25">
      <c r="A13" s="113"/>
      <c r="B13" s="111"/>
      <c r="C13" s="111"/>
      <c r="D13" s="111"/>
      <c r="E13" s="111"/>
      <c r="F13" s="111"/>
      <c r="G13" s="111"/>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30" x14ac:dyDescent="0.25">
      <c r="A27" s="30" t="s">
        <v>73</v>
      </c>
      <c r="B27" s="31">
        <v>45733</v>
      </c>
      <c r="C27" s="21" t="s">
        <v>74</v>
      </c>
      <c r="D27" s="20" t="s">
        <v>75</v>
      </c>
      <c r="E27" s="36">
        <v>6793.19</v>
      </c>
      <c r="F27" s="37"/>
      <c r="G27" s="19">
        <f>+E27</f>
        <v>6793.19</v>
      </c>
    </row>
    <row r="28" spans="1:7" x14ac:dyDescent="0.25">
      <c r="A28" s="30" t="s">
        <v>126</v>
      </c>
      <c r="B28" s="31">
        <v>45723</v>
      </c>
      <c r="C28" s="21" t="s">
        <v>76</v>
      </c>
      <c r="D28" s="21" t="s">
        <v>77</v>
      </c>
      <c r="E28" s="36">
        <v>26446.7</v>
      </c>
      <c r="F28" s="37"/>
      <c r="G28" s="19">
        <f>+E28</f>
        <v>26446.7</v>
      </c>
    </row>
    <row r="29" spans="1:7" x14ac:dyDescent="0.25">
      <c r="A29" s="22" t="s">
        <v>127</v>
      </c>
      <c r="B29" s="31">
        <v>45723</v>
      </c>
      <c r="C29" s="21" t="s">
        <v>129</v>
      </c>
      <c r="D29" s="21" t="str">
        <f>+D26</f>
        <v>Llenado de botellones de agua de 5 galones</v>
      </c>
      <c r="E29" s="36">
        <v>2079</v>
      </c>
      <c r="F29" s="37"/>
      <c r="G29" s="19">
        <v>2079</v>
      </c>
    </row>
    <row r="30" spans="1:7" x14ac:dyDescent="0.25">
      <c r="A30" s="22" t="s">
        <v>128</v>
      </c>
      <c r="B30" s="31">
        <v>45733</v>
      </c>
      <c r="C30" s="21" t="str">
        <f>+C29</f>
        <v>Grupo Alaska</v>
      </c>
      <c r="D30" s="21" t="str">
        <f>+D29</f>
        <v>Llenado de botellones de agua de 5 galones</v>
      </c>
      <c r="E30" s="36">
        <v>2457</v>
      </c>
      <c r="F30" s="37"/>
      <c r="G30" s="19">
        <v>2457</v>
      </c>
    </row>
    <row r="31" spans="1:7" ht="60" x14ac:dyDescent="0.25">
      <c r="A31" s="22" t="s">
        <v>57</v>
      </c>
      <c r="B31" s="31">
        <v>45726</v>
      </c>
      <c r="C31" s="21" t="s">
        <v>78</v>
      </c>
      <c r="D31" s="20" t="s">
        <v>58</v>
      </c>
      <c r="E31" s="36">
        <v>613074.9</v>
      </c>
      <c r="F31" s="36">
        <f>+E31</f>
        <v>613074.9</v>
      </c>
      <c r="G31" s="25">
        <v>0</v>
      </c>
    </row>
    <row r="32" spans="1:7" ht="60" x14ac:dyDescent="0.25">
      <c r="A32" s="22" t="s">
        <v>60</v>
      </c>
      <c r="B32" s="31">
        <f>+B31</f>
        <v>45726</v>
      </c>
      <c r="C32" s="20" t="str">
        <f>+C31</f>
        <v>A Fuego Lento. SRL</v>
      </c>
      <c r="D32" s="20" t="s">
        <v>59</v>
      </c>
      <c r="E32" s="36">
        <v>118377.60000000001</v>
      </c>
      <c r="F32" s="36">
        <f>+E32</f>
        <v>118377.60000000001</v>
      </c>
      <c r="G32" s="25">
        <v>0</v>
      </c>
    </row>
    <row r="33" spans="1:7" ht="71.25" x14ac:dyDescent="0.25">
      <c r="A33" s="22" t="s">
        <v>62</v>
      </c>
      <c r="B33" s="31">
        <v>45726</v>
      </c>
      <c r="C33" s="21" t="s">
        <v>79</v>
      </c>
      <c r="D33" s="24" t="s">
        <v>61</v>
      </c>
      <c r="E33" s="36">
        <v>250268.19</v>
      </c>
      <c r="F33" s="36">
        <v>250268.19</v>
      </c>
      <c r="G33" s="25">
        <v>0</v>
      </c>
    </row>
    <row r="34" spans="1:7" ht="60" x14ac:dyDescent="0.25">
      <c r="A34" s="22" t="s">
        <v>64</v>
      </c>
      <c r="B34" s="31">
        <v>45721</v>
      </c>
      <c r="C34" s="21" t="s">
        <v>80</v>
      </c>
      <c r="D34" s="20" t="s">
        <v>63</v>
      </c>
      <c r="E34" s="36">
        <v>45312</v>
      </c>
      <c r="F34" s="36">
        <v>45312</v>
      </c>
      <c r="G34" s="25">
        <v>0</v>
      </c>
    </row>
    <row r="35" spans="1:7" ht="60" x14ac:dyDescent="0.25">
      <c r="A35" s="22" t="s">
        <v>66</v>
      </c>
      <c r="B35" s="31">
        <f>+B34</f>
        <v>45721</v>
      </c>
      <c r="C35" s="21" t="s">
        <v>81</v>
      </c>
      <c r="D35" s="20" t="s">
        <v>65</v>
      </c>
      <c r="E35" s="36">
        <v>6029.8</v>
      </c>
      <c r="F35" s="36">
        <v>6029.8</v>
      </c>
      <c r="G35" s="25">
        <v>0</v>
      </c>
    </row>
    <row r="36" spans="1:7" ht="75" x14ac:dyDescent="0.25">
      <c r="A36" s="22" t="s">
        <v>68</v>
      </c>
      <c r="B36" s="31">
        <v>45717</v>
      </c>
      <c r="C36" s="21" t="s">
        <v>82</v>
      </c>
      <c r="D36" s="20" t="s">
        <v>67</v>
      </c>
      <c r="E36" s="36">
        <v>17345.560000000001</v>
      </c>
      <c r="F36" s="36">
        <v>17345.560000000001</v>
      </c>
      <c r="G36" s="25">
        <v>0</v>
      </c>
    </row>
    <row r="37" spans="1:7" ht="75" x14ac:dyDescent="0.25">
      <c r="A37" s="22" t="s">
        <v>70</v>
      </c>
      <c r="B37" s="31">
        <f>+B36</f>
        <v>45717</v>
      </c>
      <c r="C37" s="21" t="str">
        <f>+C36</f>
        <v>Castro  Rodríguez &amp; Asociados SRL</v>
      </c>
      <c r="D37" s="20" t="s">
        <v>69</v>
      </c>
      <c r="E37" s="36">
        <v>16519.580000000002</v>
      </c>
      <c r="F37" s="36">
        <v>16519.580000000002</v>
      </c>
      <c r="G37" s="25">
        <v>0</v>
      </c>
    </row>
    <row r="38" spans="1:7" ht="75" x14ac:dyDescent="0.25">
      <c r="A38" s="22" t="s">
        <v>72</v>
      </c>
      <c r="B38" s="31">
        <v>45728</v>
      </c>
      <c r="C38" s="21" t="s">
        <v>83</v>
      </c>
      <c r="D38" s="20" t="s">
        <v>71</v>
      </c>
      <c r="E38" s="36">
        <v>735514.12</v>
      </c>
      <c r="F38" s="36">
        <v>735514.12</v>
      </c>
      <c r="G38" s="25">
        <v>0</v>
      </c>
    </row>
    <row r="39" spans="1:7" ht="105" x14ac:dyDescent="0.25">
      <c r="A39" s="22" t="s">
        <v>86</v>
      </c>
      <c r="B39" s="31">
        <v>45728</v>
      </c>
      <c r="C39" s="21" t="str">
        <f>+C38</f>
        <v>Seguros Reservas S A</v>
      </c>
      <c r="D39" s="20" t="s">
        <v>89</v>
      </c>
      <c r="E39" s="36">
        <v>178003.55</v>
      </c>
      <c r="F39" s="36">
        <f>+E39</f>
        <v>178003.55</v>
      </c>
      <c r="G39" s="25">
        <v>0</v>
      </c>
    </row>
    <row r="40" spans="1:7" ht="105" x14ac:dyDescent="0.25">
      <c r="A40" s="22" t="s">
        <v>87</v>
      </c>
      <c r="B40" s="23">
        <f>+B39</f>
        <v>45728</v>
      </c>
      <c r="C40" s="21" t="str">
        <f>+C39</f>
        <v>Seguros Reservas S A</v>
      </c>
      <c r="D40" s="20" t="s">
        <v>88</v>
      </c>
      <c r="E40" s="36">
        <v>339655.8</v>
      </c>
      <c r="F40" s="36">
        <f>+E40</f>
        <v>339655.8</v>
      </c>
      <c r="G40" s="25">
        <v>0</v>
      </c>
    </row>
    <row r="41" spans="1:7" ht="75" x14ac:dyDescent="0.25">
      <c r="A41" s="22" t="s">
        <v>85</v>
      </c>
      <c r="B41" s="23">
        <v>45735</v>
      </c>
      <c r="C41" s="21" t="s">
        <v>130</v>
      </c>
      <c r="D41" s="20" t="s">
        <v>84</v>
      </c>
      <c r="E41" s="36">
        <v>35437</v>
      </c>
      <c r="F41" s="36">
        <v>35437</v>
      </c>
      <c r="G41" s="25">
        <v>0</v>
      </c>
    </row>
    <row r="42" spans="1:7" ht="75" x14ac:dyDescent="0.25">
      <c r="A42" s="22" t="s">
        <v>91</v>
      </c>
      <c r="B42" s="23">
        <v>45734</v>
      </c>
      <c r="C42" s="21" t="s">
        <v>131</v>
      </c>
      <c r="D42" s="20" t="s">
        <v>90</v>
      </c>
      <c r="E42" s="36">
        <v>47719.199999999997</v>
      </c>
      <c r="F42" s="36">
        <v>47719.199999999997</v>
      </c>
      <c r="G42" s="25">
        <v>0</v>
      </c>
    </row>
    <row r="43" spans="1:7" ht="75" x14ac:dyDescent="0.25">
      <c r="A43" s="22" t="s">
        <v>93</v>
      </c>
      <c r="B43" s="23">
        <f>+B42</f>
        <v>45734</v>
      </c>
      <c r="C43" s="21" t="s">
        <v>132</v>
      </c>
      <c r="D43" s="20" t="s">
        <v>92</v>
      </c>
      <c r="E43" s="36">
        <v>29500</v>
      </c>
      <c r="F43" s="36">
        <v>29500</v>
      </c>
      <c r="G43" s="25">
        <v>0</v>
      </c>
    </row>
    <row r="44" spans="1:7" ht="75" x14ac:dyDescent="0.25">
      <c r="A44" s="22" t="s">
        <v>95</v>
      </c>
      <c r="B44" s="23">
        <v>45735</v>
      </c>
      <c r="C44" s="21" t="s">
        <v>133</v>
      </c>
      <c r="D44" s="20" t="s">
        <v>94</v>
      </c>
      <c r="E44" s="36">
        <v>13910.08</v>
      </c>
      <c r="F44" s="36">
        <v>13910.08</v>
      </c>
      <c r="G44" s="25">
        <v>0</v>
      </c>
    </row>
    <row r="45" spans="1:7" ht="45" x14ac:dyDescent="0.25">
      <c r="A45" s="22" t="s">
        <v>97</v>
      </c>
      <c r="B45" s="31">
        <f>+B44</f>
        <v>45735</v>
      </c>
      <c r="C45" s="21" t="s">
        <v>134</v>
      </c>
      <c r="D45" s="20" t="s">
        <v>96</v>
      </c>
      <c r="E45" s="36">
        <v>16673.400000000001</v>
      </c>
      <c r="F45" s="36">
        <v>16673.400000000001</v>
      </c>
      <c r="G45" s="25">
        <v>0</v>
      </c>
    </row>
    <row r="46" spans="1:7" ht="45" x14ac:dyDescent="0.25">
      <c r="A46" s="22" t="s">
        <v>99</v>
      </c>
      <c r="B46" s="31">
        <v>45736</v>
      </c>
      <c r="C46" s="21" t="s">
        <v>135</v>
      </c>
      <c r="D46" s="20" t="s">
        <v>98</v>
      </c>
      <c r="E46" s="36">
        <v>8170.32</v>
      </c>
      <c r="F46" s="36">
        <v>8170.32</v>
      </c>
      <c r="G46" s="25">
        <v>0</v>
      </c>
    </row>
    <row r="47" spans="1:7" ht="105" x14ac:dyDescent="0.25">
      <c r="A47" s="22" t="s">
        <v>101</v>
      </c>
      <c r="B47" s="23">
        <v>45740</v>
      </c>
      <c r="C47" s="21" t="s">
        <v>136</v>
      </c>
      <c r="D47" s="27" t="s">
        <v>100</v>
      </c>
      <c r="E47" s="36">
        <v>170000</v>
      </c>
      <c r="F47" s="36">
        <v>170000</v>
      </c>
      <c r="G47" s="25">
        <v>0</v>
      </c>
    </row>
    <row r="48" spans="1:7" ht="90" x14ac:dyDescent="0.25">
      <c r="A48" s="22" t="s">
        <v>106</v>
      </c>
      <c r="B48" s="23">
        <v>45702</v>
      </c>
      <c r="C48" s="21" t="s">
        <v>137</v>
      </c>
      <c r="D48" s="27" t="s">
        <v>105</v>
      </c>
      <c r="E48" s="36">
        <v>19175</v>
      </c>
      <c r="F48" s="36">
        <v>19175</v>
      </c>
      <c r="G48" s="25">
        <v>0</v>
      </c>
    </row>
    <row r="49" spans="1:9" ht="90" x14ac:dyDescent="0.25">
      <c r="A49" s="22" t="s">
        <v>107</v>
      </c>
      <c r="B49" s="23">
        <v>45717</v>
      </c>
      <c r="C49" s="21" t="str">
        <f>+C48</f>
        <v>Merca del Atlantico SRL</v>
      </c>
      <c r="D49" s="27" t="s">
        <v>104</v>
      </c>
      <c r="E49" s="36">
        <v>204481.02</v>
      </c>
      <c r="F49" s="36">
        <v>204481.02</v>
      </c>
      <c r="G49" s="25"/>
    </row>
    <row r="50" spans="1:9" ht="90" x14ac:dyDescent="0.25">
      <c r="A50" s="22" t="s">
        <v>108</v>
      </c>
      <c r="B50" s="23">
        <f>+B49</f>
        <v>45717</v>
      </c>
      <c r="C50" s="21" t="str">
        <f>+C49</f>
        <v>Merca del Atlantico SRL</v>
      </c>
      <c r="D50" s="27" t="s">
        <v>103</v>
      </c>
      <c r="E50" s="36">
        <v>76700</v>
      </c>
      <c r="F50" s="36">
        <v>76700</v>
      </c>
      <c r="G50" s="25"/>
    </row>
    <row r="51" spans="1:9" ht="90" x14ac:dyDescent="0.25">
      <c r="A51" s="22" t="s">
        <v>109</v>
      </c>
      <c r="B51" s="23">
        <v>45729</v>
      </c>
      <c r="C51" s="21" t="str">
        <f>+C49</f>
        <v>Merca del Atlantico SRL</v>
      </c>
      <c r="D51" s="27" t="s">
        <v>102</v>
      </c>
      <c r="E51" s="36">
        <v>76700</v>
      </c>
      <c r="F51" s="36">
        <v>76700</v>
      </c>
      <c r="G51" s="25"/>
    </row>
    <row r="52" spans="1:9" ht="60" x14ac:dyDescent="0.25">
      <c r="A52" s="22" t="s">
        <v>111</v>
      </c>
      <c r="B52" s="31"/>
      <c r="C52" s="21" t="s">
        <v>138</v>
      </c>
      <c r="D52" s="27" t="s">
        <v>110</v>
      </c>
      <c r="E52" s="36">
        <v>77083.5</v>
      </c>
      <c r="F52" s="36">
        <v>77083.5</v>
      </c>
      <c r="G52" s="25"/>
    </row>
    <row r="53" spans="1:9" ht="75" x14ac:dyDescent="0.25">
      <c r="A53" s="22" t="s">
        <v>113</v>
      </c>
      <c r="B53" s="23">
        <v>45733</v>
      </c>
      <c r="C53" s="23" t="s">
        <v>139</v>
      </c>
      <c r="D53" s="27" t="s">
        <v>112</v>
      </c>
      <c r="E53" s="36">
        <v>27608.11</v>
      </c>
      <c r="F53" s="36">
        <v>27608.11</v>
      </c>
      <c r="G53" s="25"/>
    </row>
    <row r="54" spans="1:9" ht="45" x14ac:dyDescent="0.25">
      <c r="A54" s="22" t="s">
        <v>115</v>
      </c>
      <c r="B54" s="31">
        <v>45737</v>
      </c>
      <c r="C54" s="21" t="s">
        <v>140</v>
      </c>
      <c r="D54" s="27" t="s">
        <v>114</v>
      </c>
      <c r="E54" s="36">
        <v>16418.52</v>
      </c>
      <c r="F54" s="36">
        <v>16418.52</v>
      </c>
      <c r="G54" s="25"/>
    </row>
    <row r="55" spans="1:9" ht="90" x14ac:dyDescent="0.25">
      <c r="A55" s="22" t="s">
        <v>117</v>
      </c>
      <c r="B55" s="23">
        <v>45736</v>
      </c>
      <c r="C55" s="21" t="s">
        <v>141</v>
      </c>
      <c r="D55" s="28" t="s">
        <v>116</v>
      </c>
      <c r="E55" s="36">
        <v>239993.12</v>
      </c>
      <c r="F55" s="36">
        <v>239993.12</v>
      </c>
      <c r="G55" s="25"/>
    </row>
    <row r="56" spans="1:9" ht="135" x14ac:dyDescent="0.25">
      <c r="A56" s="22" t="s">
        <v>119</v>
      </c>
      <c r="B56" s="31">
        <v>45737</v>
      </c>
      <c r="C56" s="20" t="s">
        <v>142</v>
      </c>
      <c r="D56" s="27" t="s">
        <v>118</v>
      </c>
      <c r="E56" s="36">
        <v>13770.6</v>
      </c>
      <c r="F56" s="36">
        <v>13770.6</v>
      </c>
      <c r="G56" s="25"/>
    </row>
    <row r="57" spans="1:9" ht="105" x14ac:dyDescent="0.25">
      <c r="A57" s="29" t="s">
        <v>121</v>
      </c>
      <c r="B57" s="31">
        <v>45742</v>
      </c>
      <c r="C57" s="21" t="s">
        <v>143</v>
      </c>
      <c r="D57" s="27" t="s">
        <v>120</v>
      </c>
      <c r="E57" s="38">
        <v>96170</v>
      </c>
      <c r="F57" s="38">
        <v>96170</v>
      </c>
      <c r="G57" s="25"/>
    </row>
    <row r="58" spans="1:9" ht="75" x14ac:dyDescent="0.25">
      <c r="A58" s="22" t="s">
        <v>123</v>
      </c>
      <c r="B58" s="31">
        <v>45742</v>
      </c>
      <c r="C58" s="21" t="s">
        <v>144</v>
      </c>
      <c r="D58" s="27" t="s">
        <v>122</v>
      </c>
      <c r="E58" s="36">
        <v>26208</v>
      </c>
      <c r="F58" s="36">
        <v>26208</v>
      </c>
      <c r="G58" s="25"/>
    </row>
    <row r="59" spans="1:9" ht="75" x14ac:dyDescent="0.25">
      <c r="A59" s="22" t="s">
        <v>125</v>
      </c>
      <c r="B59" s="31">
        <v>45736</v>
      </c>
      <c r="C59" s="20" t="s">
        <v>145</v>
      </c>
      <c r="D59" s="27" t="s">
        <v>124</v>
      </c>
      <c r="E59" s="36">
        <v>14622.98</v>
      </c>
      <c r="F59" s="36">
        <v>14622.98</v>
      </c>
      <c r="G59" s="25"/>
    </row>
    <row r="60" spans="1:9" x14ac:dyDescent="0.25">
      <c r="A60" s="22"/>
      <c r="B60" s="31"/>
      <c r="C60" s="21"/>
      <c r="D60" s="20"/>
      <c r="E60" s="36"/>
      <c r="F60" s="36"/>
      <c r="G60" s="25"/>
    </row>
    <row r="61" spans="1:9" x14ac:dyDescent="0.25">
      <c r="A61" s="22"/>
      <c r="B61" s="31"/>
      <c r="C61" s="21"/>
      <c r="D61" s="20"/>
      <c r="E61" s="36"/>
      <c r="F61" s="36"/>
      <c r="G61" s="25">
        <v>0</v>
      </c>
      <c r="I61" s="5"/>
    </row>
    <row r="62" spans="1:9" x14ac:dyDescent="0.25">
      <c r="A62" s="22"/>
      <c r="B62" s="31"/>
      <c r="C62" s="21"/>
      <c r="D62" s="20"/>
      <c r="E62" s="36"/>
      <c r="F62" s="36"/>
      <c r="G62" s="25">
        <v>0</v>
      </c>
    </row>
    <row r="63" spans="1:9" x14ac:dyDescent="0.25">
      <c r="A63" s="22"/>
      <c r="B63" s="31"/>
      <c r="C63" s="21"/>
      <c r="D63" s="20"/>
      <c r="E63" s="36"/>
      <c r="F63" s="36"/>
      <c r="G63" s="25">
        <v>0</v>
      </c>
    </row>
    <row r="64" spans="1:9" s="1" customFormat="1" ht="33.75" customHeight="1" thickBot="1" x14ac:dyDescent="0.3">
      <c r="A64" s="117" t="s">
        <v>5</v>
      </c>
      <c r="B64" s="118"/>
      <c r="C64" s="118"/>
      <c r="D64" s="26"/>
      <c r="E64" s="39">
        <f>SUM(E14:E63)</f>
        <v>3582377.8400000003</v>
      </c>
      <c r="F64" s="39">
        <f>SUM(F14:F63)</f>
        <v>3530441.95</v>
      </c>
      <c r="G64" s="11">
        <f>SUM(G14:G63)</f>
        <v>51935.89</v>
      </c>
    </row>
    <row r="65" spans="1:7" x14ac:dyDescent="0.25">
      <c r="E65" s="5"/>
      <c r="F65" s="5"/>
      <c r="G65" s="43"/>
    </row>
    <row r="66" spans="1:7" ht="15.75" x14ac:dyDescent="0.25">
      <c r="A66" s="108"/>
      <c r="B66" s="108"/>
      <c r="C66" s="2"/>
      <c r="D66" s="108"/>
      <c r="E66" s="108"/>
      <c r="F66" s="108"/>
      <c r="G66" s="108"/>
    </row>
    <row r="67" spans="1:7" ht="15.75" x14ac:dyDescent="0.25">
      <c r="A67" s="3"/>
      <c r="B67" s="3"/>
      <c r="C67" s="3"/>
    </row>
    <row r="68" spans="1:7" ht="15.75" x14ac:dyDescent="0.25">
      <c r="A68" s="109"/>
      <c r="B68" s="109"/>
      <c r="C68" s="4"/>
      <c r="D68" s="109"/>
      <c r="E68" s="109"/>
      <c r="F68" s="109"/>
      <c r="G68" s="109"/>
    </row>
    <row r="69" spans="1:7" ht="15.75" x14ac:dyDescent="0.25">
      <c r="A69" s="108"/>
      <c r="B69" s="108"/>
      <c r="C69" s="2"/>
      <c r="D69" s="108"/>
      <c r="E69" s="108"/>
      <c r="F69" s="108"/>
      <c r="G69" s="108"/>
    </row>
    <row r="70" spans="1:7" ht="15.75" x14ac:dyDescent="0.25">
      <c r="A70" s="3"/>
      <c r="B70" s="3"/>
      <c r="C70" s="3"/>
    </row>
    <row r="71" spans="1:7" ht="15.75" x14ac:dyDescent="0.25">
      <c r="A71" s="3"/>
      <c r="B71" s="3"/>
      <c r="C71" s="3"/>
    </row>
    <row r="72" spans="1:7" ht="15.75" x14ac:dyDescent="0.25">
      <c r="A72" s="115"/>
      <c r="B72" s="115"/>
      <c r="C72" s="115"/>
      <c r="D72" s="115"/>
      <c r="E72" s="115"/>
      <c r="F72" s="115"/>
      <c r="G72" s="115"/>
    </row>
    <row r="73" spans="1:7" ht="15.75" x14ac:dyDescent="0.25">
      <c r="A73" s="116"/>
      <c r="B73" s="116"/>
      <c r="C73" s="116"/>
      <c r="D73" s="116"/>
      <c r="E73" s="116"/>
      <c r="F73" s="116"/>
      <c r="G73" s="116"/>
    </row>
    <row r="74" spans="1:7" ht="15.75" x14ac:dyDescent="0.25">
      <c r="A74" s="116"/>
      <c r="B74" s="116"/>
      <c r="C74" s="116"/>
      <c r="D74" s="116"/>
      <c r="E74" s="116"/>
      <c r="F74" s="116"/>
      <c r="G74" s="116"/>
    </row>
    <row r="75" spans="1:7" ht="15.75" x14ac:dyDescent="0.25">
      <c r="A75" s="108"/>
      <c r="B75" s="108"/>
      <c r="C75" s="108"/>
      <c r="D75" s="108"/>
      <c r="E75" s="108"/>
      <c r="F75" s="108"/>
      <c r="G75" s="108"/>
    </row>
    <row r="81" ht="26.25" customHeight="1" x14ac:dyDescent="0.25"/>
  </sheetData>
  <mergeCells count="20">
    <mergeCell ref="A72:G72"/>
    <mergeCell ref="A73:G73"/>
    <mergeCell ref="A74:G74"/>
    <mergeCell ref="A75:G75"/>
    <mergeCell ref="A64:C64"/>
    <mergeCell ref="A66:B66"/>
    <mergeCell ref="D66:G66"/>
    <mergeCell ref="A68:B68"/>
    <mergeCell ref="D68:G68"/>
    <mergeCell ref="A69:B69"/>
    <mergeCell ref="D69:G69"/>
    <mergeCell ref="A10:G10"/>
    <mergeCell ref="A11:G11"/>
    <mergeCell ref="A12:A13"/>
    <mergeCell ref="B12:B13"/>
    <mergeCell ref="C12:C13"/>
    <mergeCell ref="D12:D13"/>
    <mergeCell ref="E12:E13"/>
    <mergeCell ref="F12:F13"/>
    <mergeCell ref="G12:G13"/>
  </mergeCells>
  <phoneticPr fontId="6" type="noConversion"/>
  <pageMargins left="0.7" right="0.7" top="0.75" bottom="0.75" header="0.3" footer="0.3"/>
  <pageSetup paperSize="5"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C83F7-22C5-4941-9B06-6DCECEBFB4CC}">
  <dimension ref="A10:I82"/>
  <sheetViews>
    <sheetView showGridLines="0" topLeftCell="A21" zoomScaleNormal="100" workbookViewId="0">
      <selection activeCell="F9" sqref="F9"/>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4.85546875" customWidth="1"/>
    <col min="7" max="7" width="15.28515625" style="32" customWidth="1"/>
    <col min="9" max="9" width="13" bestFit="1" customWidth="1"/>
  </cols>
  <sheetData>
    <row r="10" spans="1:7" x14ac:dyDescent="0.25">
      <c r="A10" s="105" t="s">
        <v>153</v>
      </c>
      <c r="B10" s="105"/>
      <c r="C10" s="105"/>
      <c r="D10" s="105"/>
      <c r="E10" s="105"/>
      <c r="F10" s="105"/>
      <c r="G10" s="105"/>
    </row>
    <row r="11" spans="1:7" ht="15.75" thickBot="1" x14ac:dyDescent="0.3">
      <c r="A11" s="114" t="s">
        <v>6</v>
      </c>
      <c r="B11" s="114"/>
      <c r="C11" s="114"/>
      <c r="D11" s="114"/>
      <c r="E11" s="114"/>
      <c r="F11" s="114"/>
      <c r="G11" s="114"/>
    </row>
    <row r="12" spans="1:7" s="32" customFormat="1" ht="28.5" customHeight="1" x14ac:dyDescent="0.25">
      <c r="A12" s="112" t="s">
        <v>0</v>
      </c>
      <c r="B12" s="110" t="s">
        <v>1</v>
      </c>
      <c r="C12" s="110" t="s">
        <v>2</v>
      </c>
      <c r="D12" s="110" t="s">
        <v>3</v>
      </c>
      <c r="E12" s="110" t="s">
        <v>4</v>
      </c>
      <c r="F12" s="110" t="s">
        <v>54</v>
      </c>
      <c r="G12" s="110" t="s">
        <v>55</v>
      </c>
    </row>
    <row r="13" spans="1:7" x14ac:dyDescent="0.25">
      <c r="A13" s="113"/>
      <c r="B13" s="111"/>
      <c r="C13" s="111"/>
      <c r="D13" s="111"/>
      <c r="E13" s="111"/>
      <c r="F13" s="111"/>
      <c r="G13" s="111"/>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x14ac:dyDescent="0.25">
      <c r="A27" s="8" t="s">
        <v>180</v>
      </c>
      <c r="B27" s="31">
        <v>45747</v>
      </c>
      <c r="C27" s="12" t="s">
        <v>181</v>
      </c>
      <c r="D27" s="12" t="s">
        <v>182</v>
      </c>
      <c r="E27" s="35">
        <v>3000000</v>
      </c>
      <c r="F27" s="33"/>
      <c r="G27" s="42">
        <v>3000000</v>
      </c>
    </row>
    <row r="28" spans="1:7" ht="60" customHeight="1" x14ac:dyDescent="0.25">
      <c r="A28" s="30" t="s">
        <v>126</v>
      </c>
      <c r="B28" s="31">
        <v>45723</v>
      </c>
      <c r="C28" s="21" t="s">
        <v>76</v>
      </c>
      <c r="D28" s="27" t="s">
        <v>172</v>
      </c>
      <c r="E28" s="36">
        <v>26446.7</v>
      </c>
      <c r="F28" s="37">
        <f>+E28</f>
        <v>26446.7</v>
      </c>
      <c r="G28" s="19">
        <v>0</v>
      </c>
    </row>
    <row r="29" spans="1:7" ht="69.75" customHeight="1" x14ac:dyDescent="0.25">
      <c r="A29" s="22" t="s">
        <v>127</v>
      </c>
      <c r="B29" s="23">
        <v>45723</v>
      </c>
      <c r="C29" s="21" t="s">
        <v>129</v>
      </c>
      <c r="D29" s="27" t="s">
        <v>189</v>
      </c>
      <c r="E29" s="36">
        <v>2079</v>
      </c>
      <c r="F29" s="37">
        <f t="shared" ref="F29:F45" si="0">+E29</f>
        <v>2079</v>
      </c>
      <c r="G29" s="25">
        <v>0</v>
      </c>
    </row>
    <row r="30" spans="1:7" ht="69.75" customHeight="1" x14ac:dyDescent="0.25">
      <c r="A30" s="22" t="s">
        <v>128</v>
      </c>
      <c r="B30" s="23">
        <v>45733</v>
      </c>
      <c r="C30" s="21" t="str">
        <f>+C29</f>
        <v>Grupo Alaska</v>
      </c>
      <c r="D30" s="27" t="s">
        <v>190</v>
      </c>
      <c r="E30" s="36">
        <v>2457</v>
      </c>
      <c r="F30" s="37">
        <f t="shared" si="0"/>
        <v>2457</v>
      </c>
      <c r="G30" s="25">
        <v>0</v>
      </c>
    </row>
    <row r="31" spans="1:7" ht="60" x14ac:dyDescent="0.25">
      <c r="A31" s="22" t="s">
        <v>57</v>
      </c>
      <c r="B31" s="23">
        <v>45747</v>
      </c>
      <c r="C31" s="21" t="s">
        <v>78</v>
      </c>
      <c r="D31" s="27" t="s">
        <v>146</v>
      </c>
      <c r="E31" s="36">
        <v>718673.1</v>
      </c>
      <c r="F31" s="37">
        <f t="shared" si="0"/>
        <v>718673.1</v>
      </c>
      <c r="G31" s="25">
        <v>0</v>
      </c>
    </row>
    <row r="32" spans="1:7" ht="75" x14ac:dyDescent="0.25">
      <c r="A32" s="22" t="s">
        <v>150</v>
      </c>
      <c r="B32" s="23">
        <v>45747</v>
      </c>
      <c r="C32" s="21" t="s">
        <v>151</v>
      </c>
      <c r="D32" s="27" t="s">
        <v>152</v>
      </c>
      <c r="E32" s="36">
        <v>69952</v>
      </c>
      <c r="F32" s="37">
        <f t="shared" si="0"/>
        <v>69952</v>
      </c>
      <c r="G32" s="25">
        <v>0</v>
      </c>
    </row>
    <row r="33" spans="1:7" ht="45" x14ac:dyDescent="0.25">
      <c r="A33" s="22" t="s">
        <v>147</v>
      </c>
      <c r="B33" s="23">
        <v>45751</v>
      </c>
      <c r="C33" s="20" t="s">
        <v>148</v>
      </c>
      <c r="D33" s="27" t="s">
        <v>149</v>
      </c>
      <c r="E33" s="36">
        <v>10833</v>
      </c>
      <c r="F33" s="37">
        <f t="shared" si="0"/>
        <v>10833</v>
      </c>
      <c r="G33" s="25">
        <v>0</v>
      </c>
    </row>
    <row r="34" spans="1:7" ht="85.5" x14ac:dyDescent="0.25">
      <c r="A34" s="44" t="s">
        <v>156</v>
      </c>
      <c r="B34" s="23">
        <v>45747</v>
      </c>
      <c r="C34" s="21" t="s">
        <v>154</v>
      </c>
      <c r="D34" s="14" t="s">
        <v>155</v>
      </c>
      <c r="E34" s="36">
        <v>82364</v>
      </c>
      <c r="F34" s="37">
        <f t="shared" si="0"/>
        <v>82364</v>
      </c>
      <c r="G34" s="25">
        <v>0</v>
      </c>
    </row>
    <row r="35" spans="1:7" ht="75" x14ac:dyDescent="0.25">
      <c r="A35" s="22" t="s">
        <v>158</v>
      </c>
      <c r="B35" s="23">
        <v>45736</v>
      </c>
      <c r="C35" s="21" t="str">
        <f>+C34</f>
        <v>GRUPO GARCEL SRL</v>
      </c>
      <c r="D35" s="27" t="s">
        <v>157</v>
      </c>
      <c r="E35" s="36">
        <v>365269</v>
      </c>
      <c r="F35" s="37">
        <f t="shared" si="0"/>
        <v>365269</v>
      </c>
      <c r="G35" s="25">
        <v>0</v>
      </c>
    </row>
    <row r="36" spans="1:7" ht="75" x14ac:dyDescent="0.25">
      <c r="A36" s="22" t="s">
        <v>164</v>
      </c>
      <c r="B36" s="23">
        <v>45754</v>
      </c>
      <c r="C36" s="21" t="s">
        <v>165</v>
      </c>
      <c r="D36" s="27" t="s">
        <v>163</v>
      </c>
      <c r="E36" s="36">
        <v>6891.2</v>
      </c>
      <c r="F36" s="37">
        <f t="shared" si="0"/>
        <v>6891.2</v>
      </c>
      <c r="G36" s="25">
        <v>0</v>
      </c>
    </row>
    <row r="37" spans="1:7" ht="75" x14ac:dyDescent="0.25">
      <c r="A37" s="22" t="s">
        <v>166</v>
      </c>
      <c r="B37" s="23">
        <f t="shared" ref="B37:C40" si="1">+B36</f>
        <v>45754</v>
      </c>
      <c r="C37" s="21" t="str">
        <f t="shared" si="1"/>
        <v>CENTRO DE FRENOS DAVID SRL</v>
      </c>
      <c r="D37" s="27" t="s">
        <v>162</v>
      </c>
      <c r="E37" s="36">
        <v>6891.2</v>
      </c>
      <c r="F37" s="37">
        <f t="shared" si="0"/>
        <v>6891.2</v>
      </c>
      <c r="G37" s="25">
        <v>0</v>
      </c>
    </row>
    <row r="38" spans="1:7" ht="75" x14ac:dyDescent="0.25">
      <c r="A38" s="22" t="s">
        <v>168</v>
      </c>
      <c r="B38" s="31">
        <f t="shared" si="1"/>
        <v>45754</v>
      </c>
      <c r="C38" s="21" t="str">
        <f t="shared" si="1"/>
        <v>CENTRO DE FRENOS DAVID SRL</v>
      </c>
      <c r="D38" s="27" t="s">
        <v>161</v>
      </c>
      <c r="E38" s="36">
        <v>6183.2</v>
      </c>
      <c r="F38" s="37">
        <f t="shared" si="0"/>
        <v>6183.2</v>
      </c>
      <c r="G38" s="25">
        <v>0</v>
      </c>
    </row>
    <row r="39" spans="1:7" ht="75" x14ac:dyDescent="0.25">
      <c r="A39" s="22" t="s">
        <v>167</v>
      </c>
      <c r="B39" s="23">
        <f t="shared" si="1"/>
        <v>45754</v>
      </c>
      <c r="C39" s="21" t="str">
        <f t="shared" si="1"/>
        <v>CENTRO DE FRENOS DAVID SRL</v>
      </c>
      <c r="D39" s="27" t="s">
        <v>160</v>
      </c>
      <c r="E39" s="36">
        <v>14160</v>
      </c>
      <c r="F39" s="37">
        <f t="shared" si="0"/>
        <v>14160</v>
      </c>
      <c r="G39" s="25">
        <v>0</v>
      </c>
    </row>
    <row r="40" spans="1:7" ht="75" x14ac:dyDescent="0.25">
      <c r="A40" s="22" t="s">
        <v>169</v>
      </c>
      <c r="B40" s="23">
        <f t="shared" si="1"/>
        <v>45754</v>
      </c>
      <c r="C40" s="21" t="str">
        <f t="shared" si="1"/>
        <v>CENTRO DE FRENOS DAVID SRL</v>
      </c>
      <c r="D40" s="27" t="s">
        <v>159</v>
      </c>
      <c r="E40" s="36">
        <v>6891.2</v>
      </c>
      <c r="F40" s="37">
        <f t="shared" si="0"/>
        <v>6891.2</v>
      </c>
      <c r="G40" s="25">
        <v>0</v>
      </c>
    </row>
    <row r="41" spans="1:7" ht="60" x14ac:dyDescent="0.25">
      <c r="A41" s="22" t="s">
        <v>73</v>
      </c>
      <c r="B41" s="23">
        <v>45733</v>
      </c>
      <c r="C41" s="21" t="s">
        <v>171</v>
      </c>
      <c r="D41" s="27" t="s">
        <v>170</v>
      </c>
      <c r="E41" s="36">
        <v>6793.19</v>
      </c>
      <c r="F41" s="37">
        <f t="shared" si="0"/>
        <v>6793.19</v>
      </c>
      <c r="G41" s="25">
        <v>0</v>
      </c>
    </row>
    <row r="42" spans="1:7" ht="75" x14ac:dyDescent="0.25">
      <c r="A42" s="22" t="s">
        <v>174</v>
      </c>
      <c r="B42" s="23">
        <v>45748</v>
      </c>
      <c r="C42" s="21" t="s">
        <v>82</v>
      </c>
      <c r="D42" s="20" t="s">
        <v>175</v>
      </c>
      <c r="E42" s="36">
        <v>17345.560000000001</v>
      </c>
      <c r="F42" s="37">
        <f t="shared" si="0"/>
        <v>17345.560000000001</v>
      </c>
      <c r="G42" s="25">
        <v>0</v>
      </c>
    </row>
    <row r="43" spans="1:7" ht="75" x14ac:dyDescent="0.25">
      <c r="A43" s="22" t="s">
        <v>173</v>
      </c>
      <c r="B43" s="23">
        <v>45748</v>
      </c>
      <c r="C43" s="21" t="s">
        <v>82</v>
      </c>
      <c r="D43" s="20" t="s">
        <v>176</v>
      </c>
      <c r="E43" s="36">
        <v>17345.560000000001</v>
      </c>
      <c r="F43" s="37">
        <f t="shared" si="0"/>
        <v>17345.560000000001</v>
      </c>
      <c r="G43" s="25">
        <v>0</v>
      </c>
    </row>
    <row r="44" spans="1:7" ht="60" x14ac:dyDescent="0.25">
      <c r="A44" s="22" t="s">
        <v>178</v>
      </c>
      <c r="B44" s="23">
        <v>45758</v>
      </c>
      <c r="C44" s="21" t="s">
        <v>179</v>
      </c>
      <c r="D44" s="20" t="s">
        <v>177</v>
      </c>
      <c r="E44" s="36">
        <v>11800</v>
      </c>
      <c r="F44" s="37">
        <f t="shared" si="0"/>
        <v>11800</v>
      </c>
      <c r="G44" s="25">
        <v>0</v>
      </c>
    </row>
    <row r="45" spans="1:7" ht="60" x14ac:dyDescent="0.25">
      <c r="A45" s="22" t="s">
        <v>183</v>
      </c>
      <c r="B45" s="23">
        <v>45750</v>
      </c>
      <c r="C45" s="21" t="s">
        <v>129</v>
      </c>
      <c r="D45" s="27" t="s">
        <v>184</v>
      </c>
      <c r="E45" s="36">
        <v>2268</v>
      </c>
      <c r="F45" s="36">
        <f t="shared" si="0"/>
        <v>2268</v>
      </c>
      <c r="G45" s="25">
        <v>0</v>
      </c>
    </row>
    <row r="46" spans="1:7" ht="60" x14ac:dyDescent="0.25">
      <c r="A46" s="22" t="s">
        <v>185</v>
      </c>
      <c r="B46" s="23">
        <v>45758</v>
      </c>
      <c r="C46" s="21" t="s">
        <v>129</v>
      </c>
      <c r="D46" s="27" t="s">
        <v>186</v>
      </c>
      <c r="E46" s="36">
        <v>1953</v>
      </c>
      <c r="F46" s="36">
        <v>1953</v>
      </c>
      <c r="G46" s="25">
        <v>0</v>
      </c>
    </row>
    <row r="47" spans="1:7" ht="60" x14ac:dyDescent="0.25">
      <c r="A47" s="22" t="s">
        <v>187</v>
      </c>
      <c r="B47" s="23">
        <v>45723</v>
      </c>
      <c r="C47" s="21" t="s">
        <v>129</v>
      </c>
      <c r="D47" s="27" t="s">
        <v>188</v>
      </c>
      <c r="E47" s="36">
        <v>2520</v>
      </c>
      <c r="F47" s="36">
        <v>2520</v>
      </c>
      <c r="G47" s="25">
        <v>0</v>
      </c>
    </row>
    <row r="48" spans="1:7" ht="105" x14ac:dyDescent="0.25">
      <c r="A48" s="22" t="s">
        <v>192</v>
      </c>
      <c r="B48" s="23">
        <v>45771</v>
      </c>
      <c r="C48" s="21" t="s">
        <v>179</v>
      </c>
      <c r="D48" s="27" t="s">
        <v>191</v>
      </c>
      <c r="E48" s="36">
        <v>1770</v>
      </c>
      <c r="F48" s="36">
        <v>1770</v>
      </c>
      <c r="G48" s="25">
        <v>0</v>
      </c>
    </row>
    <row r="49" spans="1:9" ht="60" x14ac:dyDescent="0.25">
      <c r="A49" s="22" t="s">
        <v>194</v>
      </c>
      <c r="B49" s="23">
        <v>45775</v>
      </c>
      <c r="C49" s="21" t="s">
        <v>148</v>
      </c>
      <c r="D49" s="27" t="s">
        <v>193</v>
      </c>
      <c r="E49" s="36">
        <v>10833</v>
      </c>
      <c r="F49" s="36">
        <f>+E49</f>
        <v>10833</v>
      </c>
      <c r="G49" s="25">
        <v>0</v>
      </c>
    </row>
    <row r="50" spans="1:9" ht="75" x14ac:dyDescent="0.25">
      <c r="A50" s="22" t="s">
        <v>197</v>
      </c>
      <c r="B50" s="23">
        <v>45772</v>
      </c>
      <c r="C50" s="21" t="s">
        <v>195</v>
      </c>
      <c r="D50" s="27" t="s">
        <v>196</v>
      </c>
      <c r="E50" s="36">
        <v>361080</v>
      </c>
      <c r="F50" s="36">
        <f>+E50</f>
        <v>361080</v>
      </c>
      <c r="G50" s="25">
        <v>0</v>
      </c>
    </row>
    <row r="51" spans="1:9" x14ac:dyDescent="0.25">
      <c r="A51" s="22"/>
      <c r="B51" s="23"/>
      <c r="C51" s="21"/>
      <c r="D51" s="27"/>
      <c r="E51" s="36"/>
      <c r="F51" s="36"/>
      <c r="G51" s="25">
        <v>0</v>
      </c>
    </row>
    <row r="52" spans="1:9" x14ac:dyDescent="0.25">
      <c r="A52" s="22"/>
      <c r="B52" s="23"/>
      <c r="C52" s="21"/>
      <c r="D52" s="27"/>
      <c r="E52" s="36"/>
      <c r="F52" s="36"/>
      <c r="G52" s="25">
        <v>0</v>
      </c>
    </row>
    <row r="53" spans="1:9" x14ac:dyDescent="0.25">
      <c r="A53" s="22"/>
      <c r="B53" s="31"/>
      <c r="C53" s="21"/>
      <c r="D53" s="27"/>
      <c r="E53" s="36"/>
      <c r="F53" s="36"/>
      <c r="G53" s="25">
        <v>0</v>
      </c>
    </row>
    <row r="54" spans="1:9" x14ac:dyDescent="0.25">
      <c r="A54" s="22"/>
      <c r="B54" s="23"/>
      <c r="C54" s="23"/>
      <c r="D54" s="27"/>
      <c r="E54" s="36"/>
      <c r="F54" s="36"/>
      <c r="G54" s="25">
        <v>0</v>
      </c>
    </row>
    <row r="55" spans="1:9" x14ac:dyDescent="0.25">
      <c r="A55" s="22"/>
      <c r="B55" s="31"/>
      <c r="C55" s="21"/>
      <c r="D55" s="27"/>
      <c r="E55" s="36"/>
      <c r="F55" s="36"/>
      <c r="G55" s="25">
        <v>0</v>
      </c>
    </row>
    <row r="56" spans="1:9" x14ac:dyDescent="0.25">
      <c r="A56" s="22"/>
      <c r="B56" s="23"/>
      <c r="C56" s="21"/>
      <c r="D56" s="28"/>
      <c r="E56" s="36"/>
      <c r="F56" s="36"/>
      <c r="G56" s="25">
        <v>0</v>
      </c>
    </row>
    <row r="57" spans="1:9" x14ac:dyDescent="0.25">
      <c r="A57" s="22"/>
      <c r="B57" s="31"/>
      <c r="C57" s="20"/>
      <c r="D57" s="27"/>
      <c r="E57" s="36"/>
      <c r="F57" s="36"/>
      <c r="G57" s="25">
        <v>0</v>
      </c>
    </row>
    <row r="58" spans="1:9" x14ac:dyDescent="0.25">
      <c r="A58" s="29"/>
      <c r="B58" s="31"/>
      <c r="C58" s="21"/>
      <c r="D58" s="27"/>
      <c r="E58" s="38"/>
      <c r="F58" s="38"/>
      <c r="G58" s="25">
        <v>0</v>
      </c>
    </row>
    <row r="59" spans="1:9" x14ac:dyDescent="0.25">
      <c r="A59" s="22"/>
      <c r="B59" s="31"/>
      <c r="C59" s="21"/>
      <c r="D59" s="27"/>
      <c r="E59" s="36"/>
      <c r="F59" s="36"/>
      <c r="G59" s="25">
        <v>0</v>
      </c>
    </row>
    <row r="60" spans="1:9" x14ac:dyDescent="0.25">
      <c r="A60" s="22"/>
      <c r="B60" s="31"/>
      <c r="C60" s="20"/>
      <c r="D60" s="27"/>
      <c r="E60" s="36"/>
      <c r="F60" s="36"/>
      <c r="G60" s="25">
        <v>0</v>
      </c>
    </row>
    <row r="61" spans="1:9" x14ac:dyDescent="0.25">
      <c r="A61" s="22"/>
      <c r="B61" s="31"/>
      <c r="C61" s="21"/>
      <c r="D61" s="20"/>
      <c r="E61" s="36"/>
      <c r="F61" s="36"/>
      <c r="G61" s="25">
        <v>0</v>
      </c>
    </row>
    <row r="62" spans="1:9" x14ac:dyDescent="0.25">
      <c r="A62" s="22"/>
      <c r="B62" s="31"/>
      <c r="C62" s="21"/>
      <c r="D62" s="20"/>
      <c r="E62" s="36"/>
      <c r="F62" s="36"/>
      <c r="G62" s="25">
        <v>0</v>
      </c>
      <c r="I62" s="5"/>
    </row>
    <row r="63" spans="1:9" x14ac:dyDescent="0.25">
      <c r="A63" s="22"/>
      <c r="B63" s="31"/>
      <c r="C63" s="21"/>
      <c r="D63" s="20"/>
      <c r="E63" s="36"/>
      <c r="F63" s="36"/>
      <c r="G63" s="25">
        <v>0</v>
      </c>
    </row>
    <row r="64" spans="1:9" x14ac:dyDescent="0.25">
      <c r="A64" s="22"/>
      <c r="B64" s="31"/>
      <c r="C64" s="21"/>
      <c r="D64" s="20"/>
      <c r="E64" s="36"/>
      <c r="F64" s="36"/>
      <c r="G64" s="25">
        <v>0</v>
      </c>
    </row>
    <row r="65" spans="1:7" s="1" customFormat="1" ht="33.75" customHeight="1" thickBot="1" x14ac:dyDescent="0.3">
      <c r="A65" s="117" t="s">
        <v>5</v>
      </c>
      <c r="B65" s="118"/>
      <c r="C65" s="118"/>
      <c r="D65" s="26"/>
      <c r="E65" s="39">
        <f>SUM(E14:E64)</f>
        <v>4766958.9100000011</v>
      </c>
      <c r="F65" s="39">
        <f>SUM(F14:F64)</f>
        <v>1752798.9099999997</v>
      </c>
      <c r="G65" s="11">
        <f>SUM(G14:G64)</f>
        <v>3014160</v>
      </c>
    </row>
    <row r="66" spans="1:7" x14ac:dyDescent="0.25">
      <c r="E66" s="5"/>
      <c r="F66" s="5"/>
      <c r="G66" s="43"/>
    </row>
    <row r="67" spans="1:7" ht="15.75" x14ac:dyDescent="0.25">
      <c r="A67" s="108"/>
      <c r="B67" s="108"/>
      <c r="C67" s="2"/>
      <c r="D67" s="108"/>
      <c r="E67" s="108"/>
      <c r="F67" s="108"/>
      <c r="G67" s="108"/>
    </row>
    <row r="68" spans="1:7" ht="15.75" x14ac:dyDescent="0.25">
      <c r="A68" s="3"/>
      <c r="B68" s="3"/>
      <c r="C68" s="3"/>
    </row>
    <row r="69" spans="1:7" ht="15.75" x14ac:dyDescent="0.25">
      <c r="A69" s="109"/>
      <c r="B69" s="109"/>
      <c r="C69" s="4"/>
      <c r="D69" s="109"/>
      <c r="E69" s="109"/>
      <c r="F69" s="109"/>
      <c r="G69" s="109"/>
    </row>
    <row r="70" spans="1:7" ht="15.75" x14ac:dyDescent="0.25">
      <c r="A70" s="108"/>
      <c r="B70" s="108"/>
      <c r="C70" s="2"/>
      <c r="D70" s="108"/>
      <c r="E70" s="108"/>
      <c r="F70" s="108"/>
      <c r="G70" s="108"/>
    </row>
    <row r="71" spans="1:7" ht="15.75" x14ac:dyDescent="0.25">
      <c r="A71" s="3"/>
      <c r="B71" s="3"/>
      <c r="C71" s="3"/>
    </row>
    <row r="72" spans="1:7" ht="15.75" x14ac:dyDescent="0.25">
      <c r="A72" s="3"/>
      <c r="B72" s="3"/>
      <c r="C72" s="3"/>
    </row>
    <row r="73" spans="1:7" ht="15.75" x14ac:dyDescent="0.25">
      <c r="A73" s="115"/>
      <c r="B73" s="115"/>
      <c r="C73" s="115"/>
      <c r="D73" s="115"/>
      <c r="E73" s="115"/>
      <c r="F73" s="115"/>
      <c r="G73" s="115"/>
    </row>
    <row r="74" spans="1:7" ht="15.75" x14ac:dyDescent="0.25">
      <c r="A74" s="116"/>
      <c r="B74" s="116"/>
      <c r="C74" s="116"/>
      <c r="D74" s="116"/>
      <c r="E74" s="116"/>
      <c r="F74" s="116"/>
      <c r="G74" s="116"/>
    </row>
    <row r="75" spans="1:7" ht="15.75" x14ac:dyDescent="0.25">
      <c r="A75" s="116"/>
      <c r="B75" s="116"/>
      <c r="C75" s="116"/>
      <c r="D75" s="116"/>
      <c r="E75" s="116"/>
      <c r="F75" s="116"/>
      <c r="G75" s="116"/>
    </row>
    <row r="76" spans="1:7" ht="15.75" x14ac:dyDescent="0.25">
      <c r="A76" s="108"/>
      <c r="B76" s="108"/>
      <c r="C76" s="108"/>
      <c r="D76" s="108"/>
      <c r="E76" s="108"/>
      <c r="F76" s="108"/>
      <c r="G76" s="108"/>
    </row>
    <row r="82" ht="26.25" customHeight="1" x14ac:dyDescent="0.25"/>
  </sheetData>
  <autoFilter ref="A12:G65" xr:uid="{EE4C83F7-22C5-4941-9B06-6DCECEBFB4CC}"/>
  <mergeCells count="20">
    <mergeCell ref="A10:G10"/>
    <mergeCell ref="A11:G11"/>
    <mergeCell ref="A12:A13"/>
    <mergeCell ref="B12:B13"/>
    <mergeCell ref="C12:C13"/>
    <mergeCell ref="D12:D13"/>
    <mergeCell ref="E12:E13"/>
    <mergeCell ref="F12:F13"/>
    <mergeCell ref="G12:G13"/>
    <mergeCell ref="A73:G73"/>
    <mergeCell ref="A74:G74"/>
    <mergeCell ref="A75:G75"/>
    <mergeCell ref="A76:G76"/>
    <mergeCell ref="A65:C65"/>
    <mergeCell ref="A67:B67"/>
    <mergeCell ref="D67:G67"/>
    <mergeCell ref="A69:B69"/>
    <mergeCell ref="D69:G69"/>
    <mergeCell ref="A70:B70"/>
    <mergeCell ref="D70:G70"/>
  </mergeCells>
  <pageMargins left="0.7" right="0.7" top="0.75" bottom="0.75" header="0.3" footer="0.3"/>
  <pageSetup paperSize="5"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0DC8-31BC-41FC-89D0-4BE2F59EC2EB}">
  <dimension ref="A10:I80"/>
  <sheetViews>
    <sheetView showGridLines="0" topLeftCell="A59" zoomScaleNormal="100" workbookViewId="0">
      <selection activeCell="A51" sqref="A51:D54"/>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4.85546875" customWidth="1"/>
    <col min="7" max="7" width="15.28515625" style="32" customWidth="1"/>
    <col min="9" max="9" width="13" bestFit="1" customWidth="1"/>
  </cols>
  <sheetData>
    <row r="10" spans="1:7" x14ac:dyDescent="0.25">
      <c r="A10" s="105" t="s">
        <v>244</v>
      </c>
      <c r="B10" s="105"/>
      <c r="C10" s="105"/>
      <c r="D10" s="105"/>
      <c r="E10" s="105"/>
      <c r="F10" s="105"/>
      <c r="G10" s="105"/>
    </row>
    <row r="11" spans="1:7" ht="15.75" thickBot="1" x14ac:dyDescent="0.3">
      <c r="A11" s="114" t="s">
        <v>6</v>
      </c>
      <c r="B11" s="114"/>
      <c r="C11" s="114"/>
      <c r="D11" s="114"/>
      <c r="E11" s="114"/>
      <c r="F11" s="114"/>
      <c r="G11" s="114"/>
    </row>
    <row r="12" spans="1:7" s="32" customFormat="1" ht="28.5" customHeight="1" x14ac:dyDescent="0.25">
      <c r="A12" s="112" t="s">
        <v>0</v>
      </c>
      <c r="B12" s="110" t="s">
        <v>1</v>
      </c>
      <c r="C12" s="110" t="s">
        <v>2</v>
      </c>
      <c r="D12" s="110" t="s">
        <v>3</v>
      </c>
      <c r="E12" s="110" t="s">
        <v>4</v>
      </c>
      <c r="F12" s="110" t="s">
        <v>54</v>
      </c>
      <c r="G12" s="110" t="s">
        <v>55</v>
      </c>
    </row>
    <row r="13" spans="1:7" x14ac:dyDescent="0.25">
      <c r="A13" s="113"/>
      <c r="B13" s="111"/>
      <c r="C13" s="111"/>
      <c r="D13" s="111"/>
      <c r="E13" s="111"/>
      <c r="F13" s="111"/>
      <c r="G13" s="111"/>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x14ac:dyDescent="0.25">
      <c r="A27" s="8" t="s">
        <v>180</v>
      </c>
      <c r="B27" s="31">
        <v>45747</v>
      </c>
      <c r="C27" s="12" t="s">
        <v>181</v>
      </c>
      <c r="D27" s="12" t="s">
        <v>182</v>
      </c>
      <c r="E27" s="35">
        <v>3000000</v>
      </c>
      <c r="F27" s="33">
        <f>+E27</f>
        <v>3000000</v>
      </c>
      <c r="G27" s="42"/>
    </row>
    <row r="28" spans="1:7" ht="60" customHeight="1" x14ac:dyDescent="0.25">
      <c r="A28" s="30" t="s">
        <v>200</v>
      </c>
      <c r="B28" s="23">
        <v>45778</v>
      </c>
      <c r="C28" s="21" t="s">
        <v>198</v>
      </c>
      <c r="D28" s="27" t="s">
        <v>199</v>
      </c>
      <c r="E28" s="36">
        <v>17345.560000000001</v>
      </c>
      <c r="F28" s="37">
        <f>+E28</f>
        <v>17345.560000000001</v>
      </c>
      <c r="G28" s="19">
        <v>0</v>
      </c>
    </row>
    <row r="29" spans="1:7" ht="69.75" customHeight="1" x14ac:dyDescent="0.25">
      <c r="A29" s="30" t="s">
        <v>201</v>
      </c>
      <c r="B29" s="23">
        <v>45778</v>
      </c>
      <c r="C29" s="21" t="str">
        <f>+C28</f>
        <v>CASTRO RODRIGUEZ &amp; ASOCIADOS SRL</v>
      </c>
      <c r="D29" s="27" t="s">
        <v>202</v>
      </c>
      <c r="E29" s="36">
        <f>+E28</f>
        <v>17345.560000000001</v>
      </c>
      <c r="F29" s="37">
        <f>+E29</f>
        <v>17345.560000000001</v>
      </c>
      <c r="G29" s="25">
        <v>0</v>
      </c>
    </row>
    <row r="30" spans="1:7" ht="91.5" customHeight="1" x14ac:dyDescent="0.25">
      <c r="A30" s="22" t="s">
        <v>203</v>
      </c>
      <c r="B30" s="23">
        <v>45778</v>
      </c>
      <c r="C30" s="21" t="s">
        <v>165</v>
      </c>
      <c r="D30" s="27" t="s">
        <v>204</v>
      </c>
      <c r="E30" s="36">
        <v>4236.2</v>
      </c>
      <c r="F30" s="37">
        <f>+E30</f>
        <v>4236.2</v>
      </c>
      <c r="G30" s="25">
        <v>0</v>
      </c>
    </row>
    <row r="31" spans="1:7" ht="75" x14ac:dyDescent="0.25">
      <c r="A31" s="22" t="s">
        <v>203</v>
      </c>
      <c r="B31" s="23">
        <v>45778</v>
      </c>
      <c r="C31" s="21" t="s">
        <v>165</v>
      </c>
      <c r="D31" s="27" t="s">
        <v>205</v>
      </c>
      <c r="E31" s="36">
        <v>4354.2</v>
      </c>
      <c r="F31" s="37">
        <f t="shared" ref="F31:F32" si="0">+E31</f>
        <v>4354.2</v>
      </c>
      <c r="G31" s="25">
        <v>0</v>
      </c>
    </row>
    <row r="32" spans="1:7" ht="75" x14ac:dyDescent="0.25">
      <c r="A32" s="22" t="s">
        <v>203</v>
      </c>
      <c r="B32" s="23">
        <v>45778</v>
      </c>
      <c r="C32" s="21" t="s">
        <v>165</v>
      </c>
      <c r="D32" s="27" t="s">
        <v>206</v>
      </c>
      <c r="E32" s="36">
        <v>4590.2</v>
      </c>
      <c r="F32" s="37">
        <f t="shared" si="0"/>
        <v>4590.2</v>
      </c>
      <c r="G32" s="25">
        <v>0</v>
      </c>
    </row>
    <row r="33" spans="1:7" ht="90" x14ac:dyDescent="0.25">
      <c r="A33" s="22" t="s">
        <v>209</v>
      </c>
      <c r="B33" s="23">
        <v>45775</v>
      </c>
      <c r="C33" s="20" t="s">
        <v>208</v>
      </c>
      <c r="D33" s="27" t="s">
        <v>207</v>
      </c>
      <c r="E33" s="36">
        <v>309219</v>
      </c>
      <c r="F33" s="37">
        <f>+E33</f>
        <v>309219</v>
      </c>
      <c r="G33" s="25">
        <v>0</v>
      </c>
    </row>
    <row r="34" spans="1:7" ht="71.25" x14ac:dyDescent="0.25">
      <c r="A34" s="44" t="s">
        <v>211</v>
      </c>
      <c r="B34" s="23">
        <v>45784</v>
      </c>
      <c r="C34" s="21" t="s">
        <v>212</v>
      </c>
      <c r="D34" s="14" t="s">
        <v>210</v>
      </c>
      <c r="E34" s="36">
        <v>262007.2</v>
      </c>
      <c r="F34" s="37">
        <f>+E34</f>
        <v>262007.2</v>
      </c>
      <c r="G34" s="25">
        <v>0</v>
      </c>
    </row>
    <row r="35" spans="1:7" ht="105" x14ac:dyDescent="0.25">
      <c r="A35" s="22" t="s">
        <v>214</v>
      </c>
      <c r="B35" s="23">
        <f>+B34</f>
        <v>45784</v>
      </c>
      <c r="C35" s="21" t="s">
        <v>179</v>
      </c>
      <c r="D35" s="27" t="s">
        <v>213</v>
      </c>
      <c r="E35" s="36">
        <v>23600</v>
      </c>
      <c r="F35" s="37">
        <v>23600</v>
      </c>
      <c r="G35" s="25">
        <v>0</v>
      </c>
    </row>
    <row r="36" spans="1:7" ht="90" x14ac:dyDescent="0.25">
      <c r="A36" s="22" t="s">
        <v>217</v>
      </c>
      <c r="B36" s="23">
        <v>45783</v>
      </c>
      <c r="C36" s="20" t="s">
        <v>215</v>
      </c>
      <c r="D36" s="27" t="s">
        <v>216</v>
      </c>
      <c r="E36" s="36">
        <v>47653.06</v>
      </c>
      <c r="F36" s="37">
        <v>47653.06</v>
      </c>
      <c r="G36" s="25">
        <v>0</v>
      </c>
    </row>
    <row r="37" spans="1:7" ht="75" x14ac:dyDescent="0.25">
      <c r="A37" s="22" t="s">
        <v>220</v>
      </c>
      <c r="B37" s="23">
        <v>45779</v>
      </c>
      <c r="C37" s="21" t="s">
        <v>218</v>
      </c>
      <c r="D37" s="27" t="s">
        <v>219</v>
      </c>
      <c r="E37" s="36">
        <v>14278</v>
      </c>
      <c r="F37" s="37">
        <v>14278</v>
      </c>
      <c r="G37" s="25">
        <v>0</v>
      </c>
    </row>
    <row r="38" spans="1:7" ht="75" x14ac:dyDescent="0.25">
      <c r="A38" s="22" t="s">
        <v>223</v>
      </c>
      <c r="B38" s="23">
        <v>45789</v>
      </c>
      <c r="C38" s="21" t="s">
        <v>221</v>
      </c>
      <c r="D38" s="27" t="s">
        <v>222</v>
      </c>
      <c r="E38" s="36">
        <v>352198.47</v>
      </c>
      <c r="F38" s="37">
        <v>352198.47</v>
      </c>
      <c r="G38" s="25">
        <v>0</v>
      </c>
    </row>
    <row r="39" spans="1:7" ht="90" x14ac:dyDescent="0.25">
      <c r="A39" s="22" t="s">
        <v>226</v>
      </c>
      <c r="B39" s="23">
        <v>45786</v>
      </c>
      <c r="C39" s="21" t="s">
        <v>224</v>
      </c>
      <c r="D39" s="27" t="s">
        <v>225</v>
      </c>
      <c r="E39" s="36">
        <v>84960</v>
      </c>
      <c r="F39" s="37">
        <v>84960</v>
      </c>
      <c r="G39" s="25">
        <v>0</v>
      </c>
    </row>
    <row r="40" spans="1:7" ht="90" x14ac:dyDescent="0.25">
      <c r="A40" s="22" t="s">
        <v>229</v>
      </c>
      <c r="B40" s="23">
        <v>45785</v>
      </c>
      <c r="C40" s="21" t="s">
        <v>227</v>
      </c>
      <c r="D40" s="27" t="s">
        <v>228</v>
      </c>
      <c r="E40" s="36">
        <v>78759.61</v>
      </c>
      <c r="F40" s="37">
        <v>78759.61</v>
      </c>
      <c r="G40" s="25">
        <v>0</v>
      </c>
    </row>
    <row r="41" spans="1:7" ht="75" x14ac:dyDescent="0.25">
      <c r="A41" s="22" t="s">
        <v>232</v>
      </c>
      <c r="B41" s="23">
        <v>45783</v>
      </c>
      <c r="C41" s="21" t="s">
        <v>230</v>
      </c>
      <c r="D41" s="27" t="s">
        <v>231</v>
      </c>
      <c r="E41" s="36">
        <v>234000</v>
      </c>
      <c r="F41" s="37">
        <v>234000</v>
      </c>
      <c r="G41" s="25">
        <v>0</v>
      </c>
    </row>
    <row r="42" spans="1:7" ht="75" x14ac:dyDescent="0.25">
      <c r="A42" s="22" t="s">
        <v>234</v>
      </c>
      <c r="B42" s="23">
        <v>45785</v>
      </c>
      <c r="C42" s="21" t="s">
        <v>154</v>
      </c>
      <c r="D42" s="27" t="s">
        <v>233</v>
      </c>
      <c r="E42" s="36">
        <v>155087.4</v>
      </c>
      <c r="F42" s="37">
        <v>155087.4</v>
      </c>
      <c r="G42" s="25">
        <v>0</v>
      </c>
    </row>
    <row r="43" spans="1:7" ht="60" x14ac:dyDescent="0.25">
      <c r="A43" s="22" t="s">
        <v>237</v>
      </c>
      <c r="B43" s="23">
        <v>45786</v>
      </c>
      <c r="C43" s="20" t="s">
        <v>235</v>
      </c>
      <c r="D43" s="20" t="s">
        <v>236</v>
      </c>
      <c r="E43" s="36">
        <v>65615</v>
      </c>
      <c r="F43" s="37">
        <v>65615</v>
      </c>
      <c r="G43" s="25">
        <v>0</v>
      </c>
    </row>
    <row r="44" spans="1:7" ht="75" x14ac:dyDescent="0.25">
      <c r="A44" s="22" t="s">
        <v>240</v>
      </c>
      <c r="B44" s="23">
        <f>+B43</f>
        <v>45786</v>
      </c>
      <c r="C44" s="21" t="s">
        <v>238</v>
      </c>
      <c r="D44" s="20" t="s">
        <v>239</v>
      </c>
      <c r="E44" s="36">
        <v>115050</v>
      </c>
      <c r="F44" s="37">
        <v>115050</v>
      </c>
      <c r="G44" s="25">
        <v>0</v>
      </c>
    </row>
    <row r="45" spans="1:7" ht="105" x14ac:dyDescent="0.25">
      <c r="A45" s="22" t="s">
        <v>243</v>
      </c>
      <c r="B45" s="23">
        <v>45790</v>
      </c>
      <c r="C45" s="21" t="s">
        <v>241</v>
      </c>
      <c r="D45" s="27" t="s">
        <v>242</v>
      </c>
      <c r="E45" s="36">
        <v>149860</v>
      </c>
      <c r="F45" s="36">
        <v>149860</v>
      </c>
      <c r="G45" s="25">
        <v>0</v>
      </c>
    </row>
    <row r="46" spans="1:7" ht="75" x14ac:dyDescent="0.25">
      <c r="A46" s="22" t="s">
        <v>247</v>
      </c>
      <c r="B46" s="23">
        <v>45796</v>
      </c>
      <c r="C46" s="21" t="s">
        <v>245</v>
      </c>
      <c r="D46" s="27" t="s">
        <v>246</v>
      </c>
      <c r="E46" s="36">
        <v>246625.07</v>
      </c>
      <c r="F46" s="36">
        <v>246625.07</v>
      </c>
      <c r="G46" s="25">
        <v>0</v>
      </c>
    </row>
    <row r="47" spans="1:7" ht="75" x14ac:dyDescent="0.25">
      <c r="A47" s="22" t="s">
        <v>249</v>
      </c>
      <c r="B47" s="23">
        <v>45790</v>
      </c>
      <c r="C47" s="21" t="s">
        <v>227</v>
      </c>
      <c r="D47" s="27" t="s">
        <v>248</v>
      </c>
      <c r="E47" s="36">
        <v>1776076.8</v>
      </c>
      <c r="F47" s="36">
        <v>1776076.8</v>
      </c>
      <c r="G47" s="25">
        <v>0</v>
      </c>
    </row>
    <row r="48" spans="1:7" ht="90" x14ac:dyDescent="0.25">
      <c r="A48" s="22" t="s">
        <v>252</v>
      </c>
      <c r="B48" s="23">
        <v>45796</v>
      </c>
      <c r="C48" s="21" t="s">
        <v>250</v>
      </c>
      <c r="D48" s="27" t="s">
        <v>251</v>
      </c>
      <c r="E48" s="36">
        <v>901620.77</v>
      </c>
      <c r="F48" s="36">
        <v>901620.77</v>
      </c>
      <c r="G48" s="25">
        <v>0</v>
      </c>
    </row>
    <row r="49" spans="1:9" ht="75" x14ac:dyDescent="0.25">
      <c r="A49" s="22" t="s">
        <v>255</v>
      </c>
      <c r="B49" s="23">
        <v>45798</v>
      </c>
      <c r="C49" s="21" t="s">
        <v>253</v>
      </c>
      <c r="D49" s="27" t="s">
        <v>254</v>
      </c>
      <c r="E49" s="36">
        <v>88699.64</v>
      </c>
      <c r="F49" s="36">
        <v>88699.64</v>
      </c>
      <c r="G49" s="25">
        <v>0</v>
      </c>
    </row>
    <row r="50" spans="1:9" ht="60" x14ac:dyDescent="0.25">
      <c r="A50" s="22" t="s">
        <v>258</v>
      </c>
      <c r="B50" s="23">
        <f>+B49</f>
        <v>45798</v>
      </c>
      <c r="C50" s="21" t="s">
        <v>256</v>
      </c>
      <c r="D50" s="27" t="s">
        <v>257</v>
      </c>
      <c r="E50" s="36">
        <v>26016</v>
      </c>
      <c r="F50" s="36">
        <v>26016</v>
      </c>
      <c r="G50" s="25">
        <v>0</v>
      </c>
    </row>
    <row r="51" spans="1:9" ht="60" x14ac:dyDescent="0.25">
      <c r="A51" s="22" t="s">
        <v>264</v>
      </c>
      <c r="B51" s="23">
        <v>45784</v>
      </c>
      <c r="C51" s="21" t="s">
        <v>259</v>
      </c>
      <c r="D51" s="27" t="s">
        <v>263</v>
      </c>
      <c r="E51" s="36">
        <v>2646</v>
      </c>
      <c r="F51" s="36">
        <v>2646</v>
      </c>
      <c r="G51" s="25">
        <v>0</v>
      </c>
    </row>
    <row r="52" spans="1:9" ht="60" x14ac:dyDescent="0.25">
      <c r="A52" s="22" t="s">
        <v>266</v>
      </c>
      <c r="B52" s="23" t="s">
        <v>265</v>
      </c>
      <c r="C52" s="21" t="str">
        <f>+C51</f>
        <v>GRUPO ALASKA, S.A.</v>
      </c>
      <c r="D52" s="27" t="s">
        <v>260</v>
      </c>
      <c r="E52" s="36">
        <v>1701</v>
      </c>
      <c r="F52" s="36">
        <v>1701</v>
      </c>
      <c r="G52" s="25">
        <v>0</v>
      </c>
    </row>
    <row r="53" spans="1:9" ht="60" x14ac:dyDescent="0.25">
      <c r="A53" s="22" t="s">
        <v>267</v>
      </c>
      <c r="B53" s="23">
        <v>45798</v>
      </c>
      <c r="C53" s="21" t="str">
        <f>+C52</f>
        <v>GRUPO ALASKA, S.A.</v>
      </c>
      <c r="D53" s="27" t="s">
        <v>261</v>
      </c>
      <c r="E53" s="36">
        <v>1575</v>
      </c>
      <c r="F53" s="36">
        <v>1575</v>
      </c>
      <c r="G53" s="25">
        <v>0</v>
      </c>
    </row>
    <row r="54" spans="1:9" ht="60" x14ac:dyDescent="0.25">
      <c r="A54" s="22" t="s">
        <v>268</v>
      </c>
      <c r="B54" s="23">
        <v>45806</v>
      </c>
      <c r="C54" s="23" t="str">
        <f>+C53</f>
        <v>GRUPO ALASKA, S.A.</v>
      </c>
      <c r="D54" s="27" t="s">
        <v>262</v>
      </c>
      <c r="E54" s="36">
        <v>2205</v>
      </c>
      <c r="F54" s="36">
        <v>2205</v>
      </c>
      <c r="G54" s="25">
        <v>0</v>
      </c>
    </row>
    <row r="55" spans="1:9" ht="75" x14ac:dyDescent="0.25">
      <c r="A55" s="22" t="s">
        <v>270</v>
      </c>
      <c r="B55" s="23">
        <v>45804</v>
      </c>
      <c r="C55" s="21" t="s">
        <v>165</v>
      </c>
      <c r="D55" s="49" t="s">
        <v>269</v>
      </c>
      <c r="E55" s="36">
        <v>20414</v>
      </c>
      <c r="F55" s="36">
        <v>20414</v>
      </c>
      <c r="G55" s="25">
        <v>0</v>
      </c>
    </row>
    <row r="56" spans="1:9" ht="99" x14ac:dyDescent="0.25">
      <c r="A56" s="22" t="s">
        <v>272</v>
      </c>
      <c r="B56" s="23">
        <v>45803</v>
      </c>
      <c r="C56" s="58" t="s">
        <v>273</v>
      </c>
      <c r="D56" s="53" t="s">
        <v>271</v>
      </c>
      <c r="E56" s="52">
        <v>123640.4</v>
      </c>
      <c r="F56" s="36">
        <v>123640.4</v>
      </c>
      <c r="G56" s="25">
        <v>0</v>
      </c>
    </row>
    <row r="57" spans="1:9" ht="90" x14ac:dyDescent="0.25">
      <c r="A57" s="22" t="s">
        <v>276</v>
      </c>
      <c r="B57" s="23">
        <v>45800</v>
      </c>
      <c r="C57" s="20" t="s">
        <v>274</v>
      </c>
      <c r="D57" s="59" t="s">
        <v>275</v>
      </c>
      <c r="E57" s="36">
        <v>745382.40000000002</v>
      </c>
      <c r="F57" s="36">
        <v>745382.40000000002</v>
      </c>
      <c r="G57" s="25">
        <v>0</v>
      </c>
    </row>
    <row r="58" spans="1:9" ht="60" x14ac:dyDescent="0.25">
      <c r="A58" s="29" t="s">
        <v>279</v>
      </c>
      <c r="B58" s="23">
        <v>45784</v>
      </c>
      <c r="C58" s="21" t="s">
        <v>277</v>
      </c>
      <c r="D58" s="27" t="s">
        <v>278</v>
      </c>
      <c r="E58" s="38">
        <v>585142.93999999994</v>
      </c>
      <c r="F58" s="38">
        <v>585142.93999999994</v>
      </c>
      <c r="G58" s="25">
        <v>0</v>
      </c>
    </row>
    <row r="59" spans="1:9" ht="45" x14ac:dyDescent="0.25">
      <c r="A59" s="22" t="s">
        <v>282</v>
      </c>
      <c r="B59" s="46">
        <v>45803</v>
      </c>
      <c r="C59" s="20" t="s">
        <v>280</v>
      </c>
      <c r="D59" s="27" t="s">
        <v>281</v>
      </c>
      <c r="E59" s="45">
        <v>25000</v>
      </c>
      <c r="F59" s="36"/>
      <c r="G59" s="25">
        <v>25000</v>
      </c>
    </row>
    <row r="60" spans="1:9" x14ac:dyDescent="0.25">
      <c r="A60" s="22" t="s">
        <v>284</v>
      </c>
      <c r="B60" s="23">
        <v>45807</v>
      </c>
      <c r="C60" s="20" t="s">
        <v>285</v>
      </c>
      <c r="D60" s="32" t="s">
        <v>286</v>
      </c>
      <c r="E60" s="55" t="s">
        <v>287</v>
      </c>
      <c r="F60" s="36"/>
      <c r="G60" s="57" t="str">
        <f>+E60</f>
        <v>37,760.00</v>
      </c>
    </row>
    <row r="61" spans="1:9" ht="30" x14ac:dyDescent="0.25">
      <c r="A61" s="22" t="s">
        <v>288</v>
      </c>
      <c r="B61" s="23">
        <v>45798</v>
      </c>
      <c r="C61" s="21" t="s">
        <v>289</v>
      </c>
      <c r="D61" s="56" t="s">
        <v>290</v>
      </c>
      <c r="E61" s="55" t="s">
        <v>291</v>
      </c>
      <c r="F61" s="36"/>
      <c r="G61" s="19" t="s">
        <v>291</v>
      </c>
    </row>
    <row r="62" spans="1:9" x14ac:dyDescent="0.25">
      <c r="A62" s="22" t="s">
        <v>292</v>
      </c>
      <c r="B62" s="31">
        <v>45807</v>
      </c>
      <c r="C62" s="21" t="s">
        <v>293</v>
      </c>
      <c r="D62" s="20" t="s">
        <v>294</v>
      </c>
      <c r="E62" s="63">
        <v>238263.48</v>
      </c>
      <c r="F62" s="36"/>
      <c r="G62" s="25">
        <v>238263.48</v>
      </c>
      <c r="I62" s="5"/>
    </row>
    <row r="63" spans="1:9" s="1" customFormat="1" ht="33.75" customHeight="1" thickBot="1" x14ac:dyDescent="0.3">
      <c r="A63" s="117" t="s">
        <v>5</v>
      </c>
      <c r="B63" s="118"/>
      <c r="C63" s="118"/>
      <c r="D63" s="26"/>
      <c r="E63" s="39">
        <f>SUM(E14:E62)</f>
        <v>9739327.9600000009</v>
      </c>
      <c r="F63" s="39">
        <f>SUM(F14:F62)</f>
        <v>9461904.4800000004</v>
      </c>
      <c r="G63" s="11">
        <f>SUM(G14:G62)</f>
        <v>277423.48</v>
      </c>
    </row>
    <row r="64" spans="1:9" x14ac:dyDescent="0.25">
      <c r="E64" s="5"/>
      <c r="F64" s="5"/>
      <c r="G64" s="43"/>
    </row>
    <row r="65" spans="1:7" ht="15.75" x14ac:dyDescent="0.25">
      <c r="A65" s="108"/>
      <c r="B65" s="108"/>
      <c r="C65" s="2"/>
      <c r="D65" s="108"/>
      <c r="E65" s="108"/>
      <c r="F65" s="108"/>
      <c r="G65" s="108"/>
    </row>
    <row r="66" spans="1:7" ht="15.75" x14ac:dyDescent="0.25">
      <c r="A66" s="3"/>
      <c r="B66" s="3"/>
      <c r="C66" s="3"/>
    </row>
    <row r="67" spans="1:7" ht="15.75" x14ac:dyDescent="0.25">
      <c r="A67" s="109"/>
      <c r="B67" s="109"/>
      <c r="C67" s="4"/>
      <c r="D67" s="109"/>
      <c r="E67" s="109"/>
      <c r="F67" s="109"/>
      <c r="G67" s="109"/>
    </row>
    <row r="68" spans="1:7" ht="15.75" x14ac:dyDescent="0.25">
      <c r="A68" s="108"/>
      <c r="B68" s="108"/>
      <c r="C68" s="2"/>
      <c r="D68" s="108"/>
      <c r="E68" s="108"/>
      <c r="F68" s="108"/>
      <c r="G68" s="108"/>
    </row>
    <row r="69" spans="1:7" ht="15.75" x14ac:dyDescent="0.25">
      <c r="A69" s="3"/>
      <c r="B69" s="3"/>
      <c r="C69" s="3"/>
    </row>
    <row r="70" spans="1:7" ht="15.75" x14ac:dyDescent="0.25">
      <c r="A70" s="3"/>
      <c r="B70" s="3"/>
      <c r="C70" s="3"/>
    </row>
    <row r="71" spans="1:7" ht="15.75" x14ac:dyDescent="0.25">
      <c r="A71" s="115"/>
      <c r="B71" s="115"/>
      <c r="C71" s="115"/>
      <c r="D71" s="115"/>
      <c r="E71" s="115"/>
      <c r="F71" s="115"/>
      <c r="G71" s="115"/>
    </row>
    <row r="72" spans="1:7" ht="15.75" x14ac:dyDescent="0.25">
      <c r="A72" s="116"/>
      <c r="B72" s="116"/>
      <c r="C72" s="116"/>
      <c r="D72" s="116"/>
      <c r="E72" s="116"/>
      <c r="F72" s="116"/>
      <c r="G72" s="116"/>
    </row>
    <row r="73" spans="1:7" ht="15.75" x14ac:dyDescent="0.25">
      <c r="A73" s="116"/>
      <c r="B73" s="116"/>
      <c r="C73" s="116"/>
      <c r="D73" s="116"/>
      <c r="E73" s="116"/>
      <c r="F73" s="116"/>
      <c r="G73" s="116"/>
    </row>
    <row r="74" spans="1:7" ht="15.75" x14ac:dyDescent="0.25">
      <c r="A74" s="108"/>
      <c r="B74" s="108"/>
      <c r="C74" s="108"/>
      <c r="D74" s="108"/>
      <c r="E74" s="108"/>
      <c r="F74" s="108"/>
      <c r="G74" s="108"/>
    </row>
    <row r="80" spans="1:7" ht="26.25" customHeight="1" x14ac:dyDescent="0.25"/>
  </sheetData>
  <autoFilter ref="A12:G63" xr:uid="{EE4C83F7-22C5-4941-9B06-6DCECEBFB4CC}"/>
  <mergeCells count="20">
    <mergeCell ref="A71:G71"/>
    <mergeCell ref="A72:G72"/>
    <mergeCell ref="A73:G73"/>
    <mergeCell ref="A74:G74"/>
    <mergeCell ref="A63:C63"/>
    <mergeCell ref="A65:B65"/>
    <mergeCell ref="D65:G65"/>
    <mergeCell ref="A67:B67"/>
    <mergeCell ref="D67:G67"/>
    <mergeCell ref="A68:B68"/>
    <mergeCell ref="D68:G68"/>
    <mergeCell ref="A10:G10"/>
    <mergeCell ref="A11:G11"/>
    <mergeCell ref="A12:A13"/>
    <mergeCell ref="B12:B13"/>
    <mergeCell ref="C12:C13"/>
    <mergeCell ref="D12:D13"/>
    <mergeCell ref="E12:E13"/>
    <mergeCell ref="F12:F13"/>
    <mergeCell ref="G12:G13"/>
  </mergeCells>
  <pageMargins left="0.7" right="0.7" top="0.75" bottom="0.75" header="0.3" footer="0.3"/>
  <pageSetup paperSize="5" scale="60" orientation="landscape" r:id="rId1"/>
  <rowBreaks count="1" manualBreakCount="1">
    <brk id="53" max="6" man="1"/>
  </rowBreaks>
  <ignoredErrors>
    <ignoredError sqref="E60:E61 G6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47177-6489-41C4-B5C7-9A05C958DC97}">
  <dimension ref="A10:I81"/>
  <sheetViews>
    <sheetView showGridLines="0" topLeftCell="A49" zoomScaleNormal="100" workbookViewId="0">
      <selection activeCell="A41" sqref="A41:F41"/>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05" t="s">
        <v>244</v>
      </c>
      <c r="B10" s="105"/>
      <c r="C10" s="105"/>
      <c r="D10" s="105"/>
      <c r="E10" s="105"/>
      <c r="F10" s="105"/>
      <c r="G10" s="105"/>
    </row>
    <row r="11" spans="1:7" ht="15.75" thickBot="1" x14ac:dyDescent="0.3">
      <c r="A11" s="114" t="s">
        <v>6</v>
      </c>
      <c r="B11" s="114"/>
      <c r="C11" s="114"/>
      <c r="D11" s="114"/>
      <c r="E11" s="114"/>
      <c r="F11" s="114"/>
      <c r="G11" s="114"/>
    </row>
    <row r="12" spans="1:7" s="32" customFormat="1" ht="28.5" customHeight="1" x14ac:dyDescent="0.25">
      <c r="A12" s="112" t="s">
        <v>0</v>
      </c>
      <c r="B12" s="110" t="s">
        <v>1</v>
      </c>
      <c r="C12" s="110" t="s">
        <v>2</v>
      </c>
      <c r="D12" s="110" t="s">
        <v>3</v>
      </c>
      <c r="E12" s="110" t="s">
        <v>4</v>
      </c>
      <c r="F12" s="110" t="s">
        <v>54</v>
      </c>
      <c r="G12" s="110" t="s">
        <v>55</v>
      </c>
    </row>
    <row r="13" spans="1:7" x14ac:dyDescent="0.25">
      <c r="A13" s="113"/>
      <c r="B13" s="111"/>
      <c r="C13" s="111"/>
      <c r="D13" s="111"/>
      <c r="E13" s="111"/>
      <c r="F13" s="111"/>
      <c r="G13" s="111"/>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30" x14ac:dyDescent="0.25">
      <c r="A27" s="61" t="str">
        <f>'CXP mayo'!A61</f>
        <v>B1500000042</v>
      </c>
      <c r="B27" s="23">
        <f>'CXP mayo'!B61</f>
        <v>45798</v>
      </c>
      <c r="C27" s="21" t="str">
        <f>'CXP mayo'!C61</f>
        <v>God Pack, SRL</v>
      </c>
      <c r="D27" s="64" t="str">
        <f>'CXP mayo'!D61</f>
        <v xml:space="preserve">Adquisición de suministro de vasos de cartón para uso de la DIGEIG. </v>
      </c>
      <c r="E27" s="55">
        <v>104312</v>
      </c>
      <c r="F27" s="62"/>
      <c r="G27" s="73">
        <v>104312</v>
      </c>
    </row>
    <row r="28" spans="1:7" ht="60" customHeight="1" x14ac:dyDescent="0.25">
      <c r="A28" s="54" t="s">
        <v>282</v>
      </c>
      <c r="B28" s="46">
        <v>45803</v>
      </c>
      <c r="C28" s="20" t="s">
        <v>280</v>
      </c>
      <c r="D28" s="64" t="s">
        <v>283</v>
      </c>
      <c r="E28" s="68">
        <v>25000</v>
      </c>
      <c r="F28" s="55">
        <v>25000</v>
      </c>
      <c r="G28" s="73">
        <v>0</v>
      </c>
    </row>
    <row r="29" spans="1:7" ht="69.75" customHeight="1" x14ac:dyDescent="0.25">
      <c r="A29" s="60" t="str">
        <f>'CXP mayo'!A60</f>
        <v>B1500000002</v>
      </c>
      <c r="B29" s="23">
        <f>'CXP mayo'!B60</f>
        <v>45807</v>
      </c>
      <c r="C29" s="21" t="str">
        <f>'CXP mayo'!C60</f>
        <v xml:space="preserve"> Veoventosrd, SRL </v>
      </c>
      <c r="D29" s="64" t="s">
        <v>335</v>
      </c>
      <c r="E29" s="55" t="str">
        <f>'CXP mayo'!E60</f>
        <v>37,760.00</v>
      </c>
      <c r="F29" s="72" t="str">
        <f>+E29</f>
        <v>37,760.00</v>
      </c>
      <c r="G29" s="73">
        <v>0</v>
      </c>
    </row>
    <row r="30" spans="1:7" ht="53.25" customHeight="1" x14ac:dyDescent="0.25">
      <c r="A30" s="61" t="str">
        <f>'CXP mayo'!A62</f>
        <v>B1500000607</v>
      </c>
      <c r="B30" s="23">
        <f>'CXP mayo'!B62</f>
        <v>45807</v>
      </c>
      <c r="C30" s="21" t="str">
        <f>'CXP mayo'!C62</f>
        <v>GATOFFICE, SRL</v>
      </c>
      <c r="D30" s="64" t="s">
        <v>334</v>
      </c>
      <c r="E30" s="55">
        <f>'CXP mayo'!E62</f>
        <v>238263.48</v>
      </c>
      <c r="F30" s="72">
        <f>+E30</f>
        <v>238263.48</v>
      </c>
      <c r="G30" s="73">
        <v>0</v>
      </c>
    </row>
    <row r="31" spans="1:7" ht="60" x14ac:dyDescent="0.25">
      <c r="A31" s="22" t="s">
        <v>297</v>
      </c>
      <c r="B31" s="23">
        <v>45810</v>
      </c>
      <c r="C31" s="21" t="s">
        <v>295</v>
      </c>
      <c r="D31" s="64" t="s">
        <v>296</v>
      </c>
      <c r="E31" s="55">
        <v>1386500</v>
      </c>
      <c r="F31" s="72">
        <v>1386500</v>
      </c>
      <c r="G31" s="73">
        <v>0</v>
      </c>
    </row>
    <row r="32" spans="1:7" ht="75" x14ac:dyDescent="0.25">
      <c r="A32" s="22" t="s">
        <v>299</v>
      </c>
      <c r="B32" s="23">
        <f t="shared" ref="B32:C35" si="0">+B31</f>
        <v>45810</v>
      </c>
      <c r="C32" s="20" t="str">
        <f t="shared" si="0"/>
        <v>MEDIA &amp; TARGET CONSULTING SRL</v>
      </c>
      <c r="D32" s="64" t="s">
        <v>298</v>
      </c>
      <c r="E32" s="55">
        <v>347400</v>
      </c>
      <c r="F32" s="72">
        <v>347400</v>
      </c>
      <c r="G32" s="73">
        <v>0</v>
      </c>
    </row>
    <row r="33" spans="1:7" ht="85.5" x14ac:dyDescent="0.25">
      <c r="A33" s="44" t="s">
        <v>301</v>
      </c>
      <c r="B33" s="23">
        <f t="shared" si="0"/>
        <v>45810</v>
      </c>
      <c r="C33" s="21" t="str">
        <f t="shared" si="0"/>
        <v>MEDIA &amp; TARGET CONSULTING SRL</v>
      </c>
      <c r="D33" s="65" t="s">
        <v>300</v>
      </c>
      <c r="E33" s="55">
        <v>1067200</v>
      </c>
      <c r="F33" s="72">
        <v>1067200</v>
      </c>
      <c r="G33" s="73">
        <v>0</v>
      </c>
    </row>
    <row r="34" spans="1:7" ht="75" x14ac:dyDescent="0.25">
      <c r="A34" s="22" t="s">
        <v>303</v>
      </c>
      <c r="B34" s="23">
        <f t="shared" si="0"/>
        <v>45810</v>
      </c>
      <c r="C34" s="21" t="str">
        <f t="shared" si="0"/>
        <v>MEDIA &amp; TARGET CONSULTING SRL</v>
      </c>
      <c r="D34" s="64" t="s">
        <v>302</v>
      </c>
      <c r="E34" s="55">
        <v>740000</v>
      </c>
      <c r="F34" s="72">
        <v>740000</v>
      </c>
      <c r="G34" s="73">
        <v>0</v>
      </c>
    </row>
    <row r="35" spans="1:7" ht="75" x14ac:dyDescent="0.25">
      <c r="A35" s="22" t="s">
        <v>305</v>
      </c>
      <c r="B35" s="23">
        <f t="shared" si="0"/>
        <v>45810</v>
      </c>
      <c r="C35" s="20" t="str">
        <f t="shared" si="0"/>
        <v>MEDIA &amp; TARGET CONSULTING SRL</v>
      </c>
      <c r="D35" s="64" t="s">
        <v>304</v>
      </c>
      <c r="E35" s="55">
        <v>1241000</v>
      </c>
      <c r="F35" s="72">
        <v>1241000</v>
      </c>
      <c r="G35" s="73">
        <v>0</v>
      </c>
    </row>
    <row r="36" spans="1:7" ht="75" x14ac:dyDescent="0.25">
      <c r="A36" s="22" t="s">
        <v>308</v>
      </c>
      <c r="B36" s="23">
        <v>45806</v>
      </c>
      <c r="C36" s="21" t="s">
        <v>306</v>
      </c>
      <c r="D36" s="64" t="s">
        <v>307</v>
      </c>
      <c r="E36" s="55">
        <v>71218.539999999994</v>
      </c>
      <c r="F36" s="72">
        <v>71218.539999999994</v>
      </c>
      <c r="G36" s="73">
        <v>0</v>
      </c>
    </row>
    <row r="37" spans="1:7" ht="90" x14ac:dyDescent="0.25">
      <c r="A37" s="22" t="s">
        <v>311</v>
      </c>
      <c r="B37" s="23">
        <v>45811</v>
      </c>
      <c r="C37" s="21" t="s">
        <v>309</v>
      </c>
      <c r="D37" s="64" t="s">
        <v>310</v>
      </c>
      <c r="E37" s="55">
        <v>104312</v>
      </c>
      <c r="F37" s="72">
        <v>104312</v>
      </c>
      <c r="G37" s="73">
        <v>0</v>
      </c>
    </row>
    <row r="38" spans="1:7" ht="60" x14ac:dyDescent="0.25">
      <c r="A38" s="22" t="s">
        <v>313</v>
      </c>
      <c r="B38" s="23">
        <v>45810</v>
      </c>
      <c r="C38" s="21" t="s">
        <v>238</v>
      </c>
      <c r="D38" s="64" t="s">
        <v>312</v>
      </c>
      <c r="E38" s="55">
        <v>247422.4</v>
      </c>
      <c r="F38" s="72">
        <v>247422.4</v>
      </c>
      <c r="G38" s="73">
        <v>0</v>
      </c>
    </row>
    <row r="39" spans="1:7" ht="75" x14ac:dyDescent="0.25">
      <c r="A39" s="22" t="s">
        <v>315</v>
      </c>
      <c r="B39" s="23">
        <v>45809</v>
      </c>
      <c r="C39" s="21" t="s">
        <v>198</v>
      </c>
      <c r="D39" s="64" t="s">
        <v>314</v>
      </c>
      <c r="E39" s="55">
        <v>17345.560000000001</v>
      </c>
      <c r="F39" s="72">
        <v>17345.560000000001</v>
      </c>
      <c r="G39" s="73">
        <v>0</v>
      </c>
    </row>
    <row r="40" spans="1:7" ht="60" x14ac:dyDescent="0.25">
      <c r="A40" s="22" t="s">
        <v>317</v>
      </c>
      <c r="B40" s="23">
        <f>+B39</f>
        <v>45809</v>
      </c>
      <c r="C40" s="21" t="str">
        <f>+C39</f>
        <v>CASTRO RODRIGUEZ &amp; ASOCIADOS SRL</v>
      </c>
      <c r="D40" s="64" t="s">
        <v>316</v>
      </c>
      <c r="E40" s="55">
        <f>+E39</f>
        <v>17345.560000000001</v>
      </c>
      <c r="F40" s="72">
        <f>+F39</f>
        <v>17345.560000000001</v>
      </c>
      <c r="G40" s="73">
        <v>0</v>
      </c>
    </row>
    <row r="41" spans="1:7" ht="60" x14ac:dyDescent="0.25">
      <c r="A41" s="22" t="s">
        <v>319</v>
      </c>
      <c r="B41" s="23">
        <v>45803</v>
      </c>
      <c r="C41" s="21" t="s">
        <v>148</v>
      </c>
      <c r="D41" s="64" t="s">
        <v>318</v>
      </c>
      <c r="E41" s="55">
        <v>10833</v>
      </c>
      <c r="F41" s="72">
        <v>10833</v>
      </c>
      <c r="G41" s="73">
        <v>0</v>
      </c>
    </row>
    <row r="42" spans="1:7" ht="75" x14ac:dyDescent="0.25">
      <c r="A42" s="22" t="s">
        <v>320</v>
      </c>
      <c r="B42" s="23">
        <v>45811</v>
      </c>
      <c r="C42" s="20" t="s">
        <v>212</v>
      </c>
      <c r="D42" s="64" t="s">
        <v>323</v>
      </c>
      <c r="E42" s="55">
        <v>801550.4</v>
      </c>
      <c r="F42" s="72">
        <v>801550.4</v>
      </c>
      <c r="G42" s="73">
        <v>0</v>
      </c>
    </row>
    <row r="43" spans="1:7" ht="75" x14ac:dyDescent="0.25">
      <c r="A43" s="22" t="s">
        <v>321</v>
      </c>
      <c r="B43" s="23">
        <f>+B42</f>
        <v>45811</v>
      </c>
      <c r="C43" s="21" t="str">
        <f>+C42</f>
        <v>A FUEGO LENTO SRL</v>
      </c>
      <c r="D43" s="64" t="s">
        <v>322</v>
      </c>
      <c r="E43" s="55">
        <v>21240</v>
      </c>
      <c r="F43" s="72">
        <v>21240</v>
      </c>
      <c r="G43" s="73">
        <v>0</v>
      </c>
    </row>
    <row r="44" spans="1:7" ht="120" x14ac:dyDescent="0.25">
      <c r="A44" s="22" t="s">
        <v>325</v>
      </c>
      <c r="B44" s="23">
        <v>45813</v>
      </c>
      <c r="C44" s="21" t="s">
        <v>241</v>
      </c>
      <c r="D44" s="64" t="s">
        <v>324</v>
      </c>
      <c r="E44" s="55">
        <v>590000</v>
      </c>
      <c r="F44" s="55">
        <v>590000</v>
      </c>
      <c r="G44" s="73">
        <v>0</v>
      </c>
    </row>
    <row r="45" spans="1:7" ht="75" x14ac:dyDescent="0.25">
      <c r="A45" s="22" t="s">
        <v>328</v>
      </c>
      <c r="B45" s="23">
        <v>45810</v>
      </c>
      <c r="C45" s="21" t="s">
        <v>326</v>
      </c>
      <c r="D45" s="64" t="s">
        <v>327</v>
      </c>
      <c r="E45" s="55">
        <v>280000</v>
      </c>
      <c r="F45" s="55">
        <v>280000</v>
      </c>
      <c r="G45" s="73">
        <v>0</v>
      </c>
    </row>
    <row r="46" spans="1:7" ht="75" x14ac:dyDescent="0.25">
      <c r="A46" s="22" t="s">
        <v>330</v>
      </c>
      <c r="B46" s="23">
        <v>45819</v>
      </c>
      <c r="C46" s="21" t="s">
        <v>221</v>
      </c>
      <c r="D46" s="64" t="s">
        <v>329</v>
      </c>
      <c r="E46" s="55">
        <v>378179.71</v>
      </c>
      <c r="F46" s="55">
        <v>378179.71</v>
      </c>
      <c r="G46" s="73">
        <v>0</v>
      </c>
    </row>
    <row r="47" spans="1:7" ht="105" x14ac:dyDescent="0.25">
      <c r="A47" s="22" t="s">
        <v>333</v>
      </c>
      <c r="B47" s="23">
        <v>45811</v>
      </c>
      <c r="C47" s="21" t="s">
        <v>331</v>
      </c>
      <c r="D47" s="64" t="s">
        <v>332</v>
      </c>
      <c r="E47" s="55">
        <v>82600</v>
      </c>
      <c r="F47" s="55">
        <v>82600</v>
      </c>
      <c r="G47" s="73">
        <v>0</v>
      </c>
    </row>
    <row r="48" spans="1:7" ht="105" x14ac:dyDescent="0.25">
      <c r="A48" s="22" t="s">
        <v>338</v>
      </c>
      <c r="B48" s="23">
        <v>45820</v>
      </c>
      <c r="C48" s="21" t="s">
        <v>337</v>
      </c>
      <c r="D48" s="64" t="s">
        <v>336</v>
      </c>
      <c r="E48" s="55">
        <v>341020</v>
      </c>
      <c r="F48" s="55">
        <v>341020</v>
      </c>
      <c r="G48" s="73">
        <v>0</v>
      </c>
    </row>
    <row r="49" spans="1:9" ht="60" x14ac:dyDescent="0.25">
      <c r="A49" s="22" t="s">
        <v>341</v>
      </c>
      <c r="B49" s="23">
        <v>45811</v>
      </c>
      <c r="C49" s="21" t="s">
        <v>340</v>
      </c>
      <c r="D49" s="64" t="s">
        <v>339</v>
      </c>
      <c r="E49" s="55">
        <v>135856</v>
      </c>
      <c r="F49" s="55">
        <v>135856</v>
      </c>
      <c r="G49" s="73">
        <v>0</v>
      </c>
    </row>
    <row r="50" spans="1:9" x14ac:dyDescent="0.25">
      <c r="A50" s="22"/>
      <c r="B50" s="23"/>
      <c r="C50" s="21"/>
      <c r="D50" s="64"/>
      <c r="E50" s="55"/>
      <c r="F50" s="55"/>
      <c r="G50" s="73">
        <v>0</v>
      </c>
    </row>
    <row r="51" spans="1:9" x14ac:dyDescent="0.25">
      <c r="A51" s="22"/>
      <c r="B51" s="23"/>
      <c r="C51" s="21"/>
      <c r="D51" s="64"/>
      <c r="E51" s="55"/>
      <c r="F51" s="55"/>
      <c r="G51" s="73">
        <v>0</v>
      </c>
    </row>
    <row r="52" spans="1:9" x14ac:dyDescent="0.25">
      <c r="A52" s="22"/>
      <c r="B52" s="23"/>
      <c r="C52" s="21"/>
      <c r="D52" s="64"/>
      <c r="E52" s="55"/>
      <c r="F52" s="55"/>
      <c r="G52" s="73">
        <v>0</v>
      </c>
    </row>
    <row r="53" spans="1:9" x14ac:dyDescent="0.25">
      <c r="A53" s="22"/>
      <c r="B53" s="23"/>
      <c r="C53" s="23"/>
      <c r="D53" s="64"/>
      <c r="E53" s="55"/>
      <c r="F53" s="55"/>
      <c r="G53" s="73">
        <v>0</v>
      </c>
    </row>
    <row r="54" spans="1:9" x14ac:dyDescent="0.25">
      <c r="A54" s="22"/>
      <c r="B54" s="23"/>
      <c r="C54" s="21"/>
      <c r="D54" s="64"/>
      <c r="E54" s="55"/>
      <c r="F54" s="55"/>
      <c r="G54" s="73">
        <v>0</v>
      </c>
    </row>
    <row r="55" spans="1:9" x14ac:dyDescent="0.25">
      <c r="A55" s="22"/>
      <c r="B55" s="23"/>
      <c r="C55" s="21"/>
      <c r="E55" s="55"/>
      <c r="F55" s="55"/>
      <c r="G55" s="73">
        <v>0</v>
      </c>
    </row>
    <row r="56" spans="1:9" ht="16.5" x14ac:dyDescent="0.25">
      <c r="A56" s="22"/>
      <c r="B56" s="23"/>
      <c r="C56" s="51"/>
      <c r="D56" s="66"/>
      <c r="E56" s="69"/>
      <c r="F56" s="55"/>
      <c r="G56" s="73">
        <v>0</v>
      </c>
    </row>
    <row r="57" spans="1:9" x14ac:dyDescent="0.25">
      <c r="A57" s="29"/>
      <c r="B57" s="47"/>
      <c r="C57" s="48"/>
      <c r="D57" s="67"/>
      <c r="E57" s="70"/>
      <c r="F57" s="70"/>
      <c r="G57" s="74">
        <v>0</v>
      </c>
    </row>
    <row r="58" spans="1:9" x14ac:dyDescent="0.25">
      <c r="A58" s="50"/>
      <c r="B58" s="12"/>
      <c r="C58" s="50"/>
      <c r="D58" s="50"/>
      <c r="E58" s="71"/>
      <c r="F58" s="71"/>
      <c r="G58" s="74">
        <v>0</v>
      </c>
    </row>
    <row r="59" spans="1:9" x14ac:dyDescent="0.25">
      <c r="A59" s="22"/>
      <c r="B59" s="31"/>
      <c r="C59" s="20"/>
      <c r="D59" s="64"/>
      <c r="E59" s="55"/>
      <c r="F59" s="55"/>
      <c r="G59" s="73">
        <v>0</v>
      </c>
    </row>
    <row r="60" spans="1:9" x14ac:dyDescent="0.25">
      <c r="A60" s="22"/>
      <c r="B60" s="31"/>
      <c r="C60" s="21"/>
      <c r="D60" s="64"/>
      <c r="E60" s="55"/>
      <c r="F60" s="55"/>
      <c r="G60" s="73">
        <v>0</v>
      </c>
    </row>
    <row r="61" spans="1:9" x14ac:dyDescent="0.25">
      <c r="A61" s="22"/>
      <c r="B61" s="31"/>
      <c r="C61" s="21"/>
      <c r="D61" s="64"/>
      <c r="E61" s="55"/>
      <c r="F61" s="55"/>
      <c r="G61" s="73">
        <v>0</v>
      </c>
      <c r="I61" s="5"/>
    </row>
    <row r="62" spans="1:9" x14ac:dyDescent="0.25">
      <c r="A62" s="22"/>
      <c r="B62" s="31"/>
      <c r="C62" s="21"/>
      <c r="D62" s="64"/>
      <c r="E62" s="55"/>
      <c r="F62" s="55"/>
      <c r="G62" s="73">
        <v>0</v>
      </c>
    </row>
    <row r="63" spans="1:9" x14ac:dyDescent="0.25">
      <c r="A63" s="22"/>
      <c r="B63" s="31"/>
      <c r="C63" s="21"/>
      <c r="D63" s="64"/>
      <c r="E63" s="55"/>
      <c r="F63" s="55"/>
      <c r="G63" s="73">
        <v>0</v>
      </c>
    </row>
    <row r="64" spans="1:9" s="1" customFormat="1" ht="33.75" customHeight="1" thickBot="1" x14ac:dyDescent="0.3">
      <c r="A64" s="117" t="s">
        <v>5</v>
      </c>
      <c r="B64" s="118"/>
      <c r="C64" s="118"/>
      <c r="D64" s="26"/>
      <c r="E64" s="39">
        <f>SUM(E14:E63)</f>
        <v>8262758.6500000004</v>
      </c>
      <c r="F64" s="39">
        <f>SUM(F14:F63)</f>
        <v>8144286.6500000004</v>
      </c>
      <c r="G64" s="11">
        <f>SUM(G14:G63)</f>
        <v>118472</v>
      </c>
    </row>
    <row r="65" spans="1:7" x14ac:dyDescent="0.25">
      <c r="E65" s="5"/>
      <c r="F65" s="5"/>
      <c r="G65" s="43"/>
    </row>
    <row r="66" spans="1:7" ht="15.75" x14ac:dyDescent="0.25">
      <c r="A66" s="108"/>
      <c r="B66" s="108"/>
      <c r="C66" s="2"/>
      <c r="D66" s="108"/>
      <c r="E66" s="108"/>
      <c r="F66" s="108"/>
      <c r="G66" s="108"/>
    </row>
    <row r="67" spans="1:7" ht="15.75" x14ac:dyDescent="0.25">
      <c r="A67" s="3"/>
      <c r="B67" s="3"/>
      <c r="C67" s="3"/>
    </row>
    <row r="68" spans="1:7" ht="15.75" x14ac:dyDescent="0.25">
      <c r="A68" s="109"/>
      <c r="B68" s="109"/>
      <c r="C68" s="4"/>
      <c r="D68" s="109"/>
      <c r="E68" s="109"/>
      <c r="F68" s="109"/>
      <c r="G68" s="109"/>
    </row>
    <row r="69" spans="1:7" ht="15.75" x14ac:dyDescent="0.25">
      <c r="A69" s="108"/>
      <c r="B69" s="108"/>
      <c r="C69" s="2"/>
      <c r="D69" s="108"/>
      <c r="E69" s="108"/>
      <c r="F69" s="108"/>
      <c r="G69" s="108"/>
    </row>
    <row r="70" spans="1:7" ht="15.75" x14ac:dyDescent="0.25">
      <c r="A70" s="3"/>
      <c r="B70" s="3"/>
      <c r="C70" s="3"/>
    </row>
    <row r="71" spans="1:7" ht="15.75" x14ac:dyDescent="0.25">
      <c r="A71" s="3"/>
      <c r="B71" s="3"/>
      <c r="C71" s="3"/>
    </row>
    <row r="72" spans="1:7" ht="15.75" x14ac:dyDescent="0.25">
      <c r="A72" s="115"/>
      <c r="B72" s="115"/>
      <c r="C72" s="115"/>
      <c r="D72" s="115"/>
      <c r="E72" s="115"/>
      <c r="F72" s="115"/>
      <c r="G72" s="115"/>
    </row>
    <row r="73" spans="1:7" ht="15.75" x14ac:dyDescent="0.25">
      <c r="A73" s="116"/>
      <c r="B73" s="116"/>
      <c r="C73" s="116"/>
      <c r="D73" s="116"/>
      <c r="E73" s="116"/>
      <c r="F73" s="116"/>
      <c r="G73" s="116"/>
    </row>
    <row r="74" spans="1:7" ht="15.75" x14ac:dyDescent="0.25">
      <c r="A74" s="116"/>
      <c r="B74" s="116"/>
      <c r="C74" s="116"/>
      <c r="D74" s="116"/>
      <c r="E74" s="116"/>
      <c r="F74" s="116"/>
      <c r="G74" s="116"/>
    </row>
    <row r="75" spans="1:7" ht="15.75" x14ac:dyDescent="0.25">
      <c r="A75" s="108"/>
      <c r="B75" s="108"/>
      <c r="C75" s="108"/>
      <c r="D75" s="108"/>
      <c r="E75" s="108"/>
      <c r="F75" s="108"/>
      <c r="G75" s="108"/>
    </row>
    <row r="81" ht="26.25" customHeight="1" x14ac:dyDescent="0.25"/>
  </sheetData>
  <autoFilter ref="A12:G64" xr:uid="{EE4C83F7-22C5-4941-9B06-6DCECEBFB4CC}"/>
  <mergeCells count="20">
    <mergeCell ref="A10:G10"/>
    <mergeCell ref="A11:G11"/>
    <mergeCell ref="A12:A13"/>
    <mergeCell ref="B12:B13"/>
    <mergeCell ref="C12:C13"/>
    <mergeCell ref="D12:D13"/>
    <mergeCell ref="E12:E13"/>
    <mergeCell ref="F12:F13"/>
    <mergeCell ref="G12:G13"/>
    <mergeCell ref="A72:G72"/>
    <mergeCell ref="A73:G73"/>
    <mergeCell ref="A74:G74"/>
    <mergeCell ref="A75:G75"/>
    <mergeCell ref="A64:C64"/>
    <mergeCell ref="A66:B66"/>
    <mergeCell ref="D66:G66"/>
    <mergeCell ref="A68:B68"/>
    <mergeCell ref="D68:G68"/>
    <mergeCell ref="A69:B69"/>
    <mergeCell ref="D69:G69"/>
  </mergeCells>
  <phoneticPr fontId="6" type="noConversion"/>
  <pageMargins left="0.7" right="0.7" top="0.75" bottom="0.75" header="0.3" footer="0.3"/>
  <pageSetup paperSize="5"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CE031-B883-4A69-B0B6-C3E0F2688734}">
  <dimension ref="A10:I81"/>
  <sheetViews>
    <sheetView showGridLines="0" topLeftCell="A58" zoomScaleNormal="100" workbookViewId="0">
      <selection activeCell="F65" sqref="F65"/>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05" t="s">
        <v>408</v>
      </c>
      <c r="B10" s="105"/>
      <c r="C10" s="105"/>
      <c r="D10" s="105"/>
      <c r="E10" s="105"/>
      <c r="F10" s="105"/>
      <c r="G10" s="105"/>
    </row>
    <row r="11" spans="1:7" ht="15.75" thickBot="1" x14ac:dyDescent="0.3">
      <c r="A11" s="114" t="s">
        <v>6</v>
      </c>
      <c r="B11" s="114"/>
      <c r="C11" s="114"/>
      <c r="D11" s="114"/>
      <c r="E11" s="114"/>
      <c r="F11" s="114"/>
      <c r="G11" s="114"/>
    </row>
    <row r="12" spans="1:7" s="32" customFormat="1" ht="28.5" customHeight="1" x14ac:dyDescent="0.25">
      <c r="A12" s="112" t="s">
        <v>0</v>
      </c>
      <c r="B12" s="110" t="s">
        <v>1</v>
      </c>
      <c r="C12" s="110" t="s">
        <v>2</v>
      </c>
      <c r="D12" s="110" t="s">
        <v>3</v>
      </c>
      <c r="E12" s="110" t="s">
        <v>4</v>
      </c>
      <c r="F12" s="110" t="s">
        <v>54</v>
      </c>
      <c r="G12" s="110" t="s">
        <v>55</v>
      </c>
    </row>
    <row r="13" spans="1:7" x14ac:dyDescent="0.25">
      <c r="A13" s="113"/>
      <c r="B13" s="111"/>
      <c r="C13" s="111"/>
      <c r="D13" s="111"/>
      <c r="E13" s="111"/>
      <c r="F13" s="111"/>
      <c r="G13" s="111"/>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75" x14ac:dyDescent="0.25">
      <c r="A27" s="61" t="str">
        <f>'CXP mayo'!A61</f>
        <v>B1500000042</v>
      </c>
      <c r="B27" s="23">
        <f>'CXP mayo'!B61</f>
        <v>45798</v>
      </c>
      <c r="C27" s="21" t="str">
        <f>'CXP mayo'!C61</f>
        <v>God Pack, SRL</v>
      </c>
      <c r="D27" s="64" t="s">
        <v>342</v>
      </c>
      <c r="E27" s="55">
        <v>104312</v>
      </c>
      <c r="F27" s="62">
        <v>104312</v>
      </c>
      <c r="G27" s="73">
        <v>0</v>
      </c>
    </row>
    <row r="28" spans="1:7" ht="60" customHeight="1" x14ac:dyDescent="0.25">
      <c r="A28" s="22" t="s">
        <v>343</v>
      </c>
      <c r="B28" s="23">
        <v>45835</v>
      </c>
      <c r="C28" s="20" t="s">
        <v>212</v>
      </c>
      <c r="D28" s="64" t="s">
        <v>344</v>
      </c>
      <c r="E28" s="68">
        <v>21240</v>
      </c>
      <c r="F28" s="55">
        <v>21240</v>
      </c>
      <c r="G28" s="73">
        <v>0</v>
      </c>
    </row>
    <row r="29" spans="1:7" ht="75" customHeight="1" x14ac:dyDescent="0.25">
      <c r="A29" s="22" t="s">
        <v>345</v>
      </c>
      <c r="B29" s="23">
        <v>45810</v>
      </c>
      <c r="C29" s="20" t="s">
        <v>212</v>
      </c>
      <c r="D29" s="64" t="s">
        <v>346</v>
      </c>
      <c r="E29" s="55">
        <v>705073.6</v>
      </c>
      <c r="F29" s="72">
        <v>705073.6</v>
      </c>
      <c r="G29" s="73">
        <v>0</v>
      </c>
    </row>
    <row r="30" spans="1:7" ht="60" customHeight="1" x14ac:dyDescent="0.25">
      <c r="A30" s="22" t="s">
        <v>347</v>
      </c>
      <c r="B30" s="23">
        <v>45839</v>
      </c>
      <c r="C30" s="21" t="s">
        <v>198</v>
      </c>
      <c r="D30" s="64" t="s">
        <v>350</v>
      </c>
      <c r="E30" s="55">
        <v>17345.560000000001</v>
      </c>
      <c r="F30" s="72">
        <v>17345.560000000001</v>
      </c>
      <c r="G30" s="73">
        <v>0</v>
      </c>
    </row>
    <row r="31" spans="1:7" ht="60" x14ac:dyDescent="0.25">
      <c r="A31" s="22" t="s">
        <v>348</v>
      </c>
      <c r="B31" s="23">
        <f>+B30</f>
        <v>45839</v>
      </c>
      <c r="C31" s="21" t="str">
        <f>+C30</f>
        <v>CASTRO RODRIGUEZ &amp; ASOCIADOS SRL</v>
      </c>
      <c r="D31" s="64" t="s">
        <v>349</v>
      </c>
      <c r="E31" s="55">
        <f>+E30</f>
        <v>17345.560000000001</v>
      </c>
      <c r="F31" s="72">
        <f>+F30</f>
        <v>17345.560000000001</v>
      </c>
      <c r="G31" s="73">
        <v>0</v>
      </c>
    </row>
    <row r="32" spans="1:7" ht="60" x14ac:dyDescent="0.25">
      <c r="A32" s="22" t="s">
        <v>351</v>
      </c>
      <c r="B32" s="23">
        <v>45814</v>
      </c>
      <c r="C32" s="21" t="s">
        <v>259</v>
      </c>
      <c r="D32" s="27" t="s">
        <v>352</v>
      </c>
      <c r="E32" s="55">
        <v>2520</v>
      </c>
      <c r="F32" s="72">
        <v>2520</v>
      </c>
      <c r="G32" s="73">
        <v>0</v>
      </c>
    </row>
    <row r="33" spans="1:7" ht="60" x14ac:dyDescent="0.25">
      <c r="A33" s="22" t="s">
        <v>353</v>
      </c>
      <c r="B33" s="23">
        <v>45821</v>
      </c>
      <c r="C33" s="21" t="str">
        <f>+C32</f>
        <v>GRUPO ALASKA, S.A.</v>
      </c>
      <c r="D33" s="27" t="s">
        <v>354</v>
      </c>
      <c r="E33" s="55">
        <v>1827</v>
      </c>
      <c r="F33" s="72">
        <v>1827</v>
      </c>
      <c r="G33" s="73">
        <v>0</v>
      </c>
    </row>
    <row r="34" spans="1:7" ht="60" x14ac:dyDescent="0.25">
      <c r="A34" s="22" t="s">
        <v>355</v>
      </c>
      <c r="B34" s="23">
        <v>45831</v>
      </c>
      <c r="C34" s="21" t="str">
        <f>+C33</f>
        <v>GRUPO ALASKA, S.A.</v>
      </c>
      <c r="D34" s="27" t="s">
        <v>356</v>
      </c>
      <c r="E34" s="55">
        <v>1953</v>
      </c>
      <c r="F34" s="72">
        <v>1953</v>
      </c>
      <c r="G34" s="73">
        <v>0</v>
      </c>
    </row>
    <row r="35" spans="1:7" ht="60" x14ac:dyDescent="0.25">
      <c r="A35" s="22" t="s">
        <v>357</v>
      </c>
      <c r="B35" s="23">
        <v>45839</v>
      </c>
      <c r="C35" s="23" t="str">
        <f>+C34</f>
        <v>GRUPO ALASKA, S.A.</v>
      </c>
      <c r="D35" s="27" t="s">
        <v>358</v>
      </c>
      <c r="E35" s="55">
        <v>2079</v>
      </c>
      <c r="F35" s="72">
        <v>2079</v>
      </c>
      <c r="G35" s="73">
        <v>0</v>
      </c>
    </row>
    <row r="36" spans="1:7" ht="60" x14ac:dyDescent="0.25">
      <c r="A36" s="22" t="s">
        <v>359</v>
      </c>
      <c r="B36" s="23">
        <v>45840</v>
      </c>
      <c r="C36" s="21" t="s">
        <v>360</v>
      </c>
      <c r="D36" s="64" t="s">
        <v>361</v>
      </c>
      <c r="E36" s="55">
        <v>60180</v>
      </c>
      <c r="F36" s="72">
        <v>60180</v>
      </c>
      <c r="G36" s="73">
        <v>0</v>
      </c>
    </row>
    <row r="37" spans="1:7" ht="60" x14ac:dyDescent="0.25">
      <c r="A37" s="22" t="s">
        <v>362</v>
      </c>
      <c r="B37" s="23">
        <v>45835</v>
      </c>
      <c r="C37" s="21" t="s">
        <v>148</v>
      </c>
      <c r="D37" s="64" t="s">
        <v>363</v>
      </c>
      <c r="E37" s="55">
        <v>10833</v>
      </c>
      <c r="F37" s="72">
        <v>10833</v>
      </c>
      <c r="G37" s="73">
        <v>0</v>
      </c>
    </row>
    <row r="38" spans="1:7" ht="45" x14ac:dyDescent="0.25">
      <c r="A38" s="22" t="s">
        <v>364</v>
      </c>
      <c r="B38" s="23">
        <v>45832</v>
      </c>
      <c r="C38" s="21" t="s">
        <v>365</v>
      </c>
      <c r="D38" s="64" t="s">
        <v>366</v>
      </c>
      <c r="E38" s="55">
        <v>5644000</v>
      </c>
      <c r="F38" s="72">
        <v>5644000</v>
      </c>
      <c r="G38" s="73">
        <v>0</v>
      </c>
    </row>
    <row r="39" spans="1:7" ht="90" x14ac:dyDescent="0.25">
      <c r="A39" s="22" t="s">
        <v>369</v>
      </c>
      <c r="B39" s="23">
        <v>45845</v>
      </c>
      <c r="C39" s="21" t="s">
        <v>367</v>
      </c>
      <c r="D39" s="64" t="s">
        <v>368</v>
      </c>
      <c r="E39" s="55">
        <v>40000</v>
      </c>
      <c r="F39" s="72">
        <v>40000</v>
      </c>
      <c r="G39" s="73">
        <v>0</v>
      </c>
    </row>
    <row r="40" spans="1:7" ht="105" x14ac:dyDescent="0.25">
      <c r="A40" s="22" t="s">
        <v>372</v>
      </c>
      <c r="B40" s="23">
        <v>45824</v>
      </c>
      <c r="C40" s="21" t="s">
        <v>370</v>
      </c>
      <c r="D40" s="64" t="s">
        <v>371</v>
      </c>
      <c r="E40" s="55">
        <v>320134</v>
      </c>
      <c r="F40" s="72">
        <v>320134</v>
      </c>
      <c r="G40" s="73">
        <v>0</v>
      </c>
    </row>
    <row r="41" spans="1:7" ht="60" x14ac:dyDescent="0.25">
      <c r="A41" s="22" t="s">
        <v>252</v>
      </c>
      <c r="B41" s="23">
        <v>45784</v>
      </c>
      <c r="C41" s="21" t="s">
        <v>374</v>
      </c>
      <c r="D41" s="64" t="s">
        <v>373</v>
      </c>
      <c r="E41" s="55">
        <v>193800</v>
      </c>
      <c r="F41" s="72">
        <v>193800</v>
      </c>
      <c r="G41" s="73">
        <v>0</v>
      </c>
    </row>
    <row r="42" spans="1:7" ht="45" x14ac:dyDescent="0.25">
      <c r="A42" s="22" t="s">
        <v>375</v>
      </c>
      <c r="B42" s="23">
        <v>45841</v>
      </c>
      <c r="C42" s="20" t="s">
        <v>376</v>
      </c>
      <c r="D42" s="64" t="s">
        <v>377</v>
      </c>
      <c r="E42" s="55">
        <v>40000</v>
      </c>
      <c r="F42" s="72">
        <v>40000</v>
      </c>
      <c r="G42" s="73">
        <v>0</v>
      </c>
    </row>
    <row r="43" spans="1:7" ht="75" x14ac:dyDescent="0.25">
      <c r="A43" s="22" t="s">
        <v>382</v>
      </c>
      <c r="B43" s="23">
        <v>45853</v>
      </c>
      <c r="C43" s="21" t="s">
        <v>165</v>
      </c>
      <c r="D43" s="64" t="s">
        <v>378</v>
      </c>
      <c r="E43" s="55">
        <v>17818</v>
      </c>
      <c r="F43" s="72">
        <v>17818</v>
      </c>
      <c r="G43" s="73">
        <v>0</v>
      </c>
    </row>
    <row r="44" spans="1:7" ht="75" x14ac:dyDescent="0.25">
      <c r="A44" s="22" t="s">
        <v>383</v>
      </c>
      <c r="B44" s="23">
        <v>45853</v>
      </c>
      <c r="C44" s="21" t="s">
        <v>165</v>
      </c>
      <c r="D44" s="64" t="s">
        <v>379</v>
      </c>
      <c r="E44" s="55">
        <v>20874.2</v>
      </c>
      <c r="F44" s="55">
        <v>20874.2</v>
      </c>
      <c r="G44" s="73">
        <v>0</v>
      </c>
    </row>
    <row r="45" spans="1:7" ht="75" x14ac:dyDescent="0.25">
      <c r="A45" s="22" t="s">
        <v>384</v>
      </c>
      <c r="B45" s="23">
        <v>45853</v>
      </c>
      <c r="C45" s="21" t="s">
        <v>165</v>
      </c>
      <c r="D45" s="64" t="s">
        <v>380</v>
      </c>
      <c r="E45" s="55">
        <v>10225.200000000001</v>
      </c>
      <c r="F45" s="55">
        <v>10225.200000000001</v>
      </c>
      <c r="G45" s="73">
        <v>0</v>
      </c>
    </row>
    <row r="46" spans="1:7" ht="75" x14ac:dyDescent="0.25">
      <c r="A46" s="22" t="s">
        <v>385</v>
      </c>
      <c r="B46" s="23">
        <v>45853</v>
      </c>
      <c r="C46" s="21" t="s">
        <v>165</v>
      </c>
      <c r="D46" s="64" t="s">
        <v>381</v>
      </c>
      <c r="E46" s="55">
        <v>57248.2</v>
      </c>
      <c r="F46" s="55">
        <v>57248.2</v>
      </c>
      <c r="G46" s="73">
        <v>0</v>
      </c>
    </row>
    <row r="47" spans="1:7" ht="75" x14ac:dyDescent="0.25">
      <c r="A47" s="22" t="s">
        <v>387</v>
      </c>
      <c r="B47" s="23" t="s">
        <v>388</v>
      </c>
      <c r="C47" s="21" t="s">
        <v>389</v>
      </c>
      <c r="D47" s="64" t="s">
        <v>386</v>
      </c>
      <c r="E47" s="55">
        <v>24957</v>
      </c>
      <c r="F47" s="55">
        <v>24957</v>
      </c>
      <c r="G47" s="73">
        <v>0</v>
      </c>
    </row>
    <row r="48" spans="1:7" ht="75" x14ac:dyDescent="0.25">
      <c r="A48" s="22" t="s">
        <v>391</v>
      </c>
      <c r="B48" s="23">
        <v>45852</v>
      </c>
      <c r="C48" s="21" t="s">
        <v>221</v>
      </c>
      <c r="D48" s="64" t="s">
        <v>390</v>
      </c>
      <c r="E48" s="55">
        <v>312857.27</v>
      </c>
      <c r="F48" s="55">
        <v>312857.27</v>
      </c>
      <c r="G48" s="73">
        <v>0</v>
      </c>
    </row>
    <row r="49" spans="1:9" ht="60" x14ac:dyDescent="0.25">
      <c r="A49" s="22" t="s">
        <v>395</v>
      </c>
      <c r="B49" s="23" t="s">
        <v>394</v>
      </c>
      <c r="C49" s="21" t="s">
        <v>393</v>
      </c>
      <c r="D49" s="64" t="s">
        <v>392</v>
      </c>
      <c r="E49" s="55">
        <v>9245.2999999999993</v>
      </c>
      <c r="F49" s="55">
        <v>9245.2999999999993</v>
      </c>
      <c r="G49" s="73">
        <v>0</v>
      </c>
    </row>
    <row r="50" spans="1:9" ht="90" x14ac:dyDescent="0.25">
      <c r="A50" s="22" t="s">
        <v>398</v>
      </c>
      <c r="B50" s="23">
        <v>45854</v>
      </c>
      <c r="C50" s="21" t="s">
        <v>397</v>
      </c>
      <c r="D50" s="64" t="s">
        <v>396</v>
      </c>
      <c r="E50" s="55">
        <v>400000</v>
      </c>
      <c r="F50" s="55">
        <v>400000</v>
      </c>
      <c r="G50" s="73">
        <v>0</v>
      </c>
    </row>
    <row r="51" spans="1:9" ht="75" x14ac:dyDescent="0.25">
      <c r="A51" s="22" t="s">
        <v>400</v>
      </c>
      <c r="B51" s="23">
        <f>+B50</f>
        <v>45854</v>
      </c>
      <c r="C51" s="21" t="s">
        <v>401</v>
      </c>
      <c r="D51" s="64" t="s">
        <v>399</v>
      </c>
      <c r="E51" s="55">
        <v>400000</v>
      </c>
      <c r="F51" s="55">
        <v>400000</v>
      </c>
      <c r="G51" s="73">
        <v>0</v>
      </c>
    </row>
    <row r="52" spans="1:9" ht="60" x14ac:dyDescent="0.25">
      <c r="A52" s="22" t="s">
        <v>403</v>
      </c>
      <c r="B52" s="23">
        <v>45856</v>
      </c>
      <c r="C52" s="21" t="s">
        <v>148</v>
      </c>
      <c r="D52" s="64" t="s">
        <v>402</v>
      </c>
      <c r="E52" s="55">
        <v>10833</v>
      </c>
      <c r="F52" s="55">
        <v>10833</v>
      </c>
      <c r="G52" s="73">
        <v>0</v>
      </c>
    </row>
    <row r="53" spans="1:9" ht="90" x14ac:dyDescent="0.25">
      <c r="A53" s="22" t="s">
        <v>406</v>
      </c>
      <c r="B53" s="23">
        <v>45861</v>
      </c>
      <c r="C53" s="23" t="s">
        <v>154</v>
      </c>
      <c r="D53" s="64" t="s">
        <v>404</v>
      </c>
      <c r="E53" s="55">
        <v>43011</v>
      </c>
      <c r="F53" s="55">
        <v>43011</v>
      </c>
      <c r="G53" s="73">
        <v>0</v>
      </c>
    </row>
    <row r="54" spans="1:9" ht="90" x14ac:dyDescent="0.25">
      <c r="A54" s="22" t="s">
        <v>407</v>
      </c>
      <c r="B54" s="23">
        <v>45848</v>
      </c>
      <c r="C54" s="23" t="str">
        <f>+C53</f>
        <v>GRUPO GARCEL SRL</v>
      </c>
      <c r="D54" s="64" t="s">
        <v>405</v>
      </c>
      <c r="E54" s="55">
        <v>70092</v>
      </c>
      <c r="F54" s="55">
        <v>70092</v>
      </c>
      <c r="G54" s="73">
        <v>0</v>
      </c>
    </row>
    <row r="55" spans="1:9" ht="60" x14ac:dyDescent="0.25">
      <c r="A55" s="22" t="s">
        <v>410</v>
      </c>
      <c r="B55" s="23">
        <v>45861</v>
      </c>
      <c r="C55" s="21" t="s">
        <v>256</v>
      </c>
      <c r="D55" s="64" t="s">
        <v>409</v>
      </c>
      <c r="E55" s="55">
        <v>172496.6</v>
      </c>
      <c r="F55" s="55">
        <v>172496.6</v>
      </c>
      <c r="G55" s="73">
        <v>0</v>
      </c>
    </row>
    <row r="56" spans="1:9" ht="45" x14ac:dyDescent="0.25">
      <c r="A56" s="23" t="s">
        <v>413</v>
      </c>
      <c r="B56" s="23">
        <v>45852</v>
      </c>
      <c r="C56" s="51" t="s">
        <v>411</v>
      </c>
      <c r="D56" s="64" t="s">
        <v>412</v>
      </c>
      <c r="E56" s="69">
        <v>11033</v>
      </c>
      <c r="F56" s="55">
        <v>11033</v>
      </c>
      <c r="G56" s="73">
        <v>0</v>
      </c>
    </row>
    <row r="57" spans="1:9" ht="60" x14ac:dyDescent="0.25">
      <c r="A57" s="29" t="s">
        <v>415</v>
      </c>
      <c r="B57" s="47">
        <v>45852</v>
      </c>
      <c r="C57" s="48" t="s">
        <v>259</v>
      </c>
      <c r="D57" s="64" t="s">
        <v>414</v>
      </c>
      <c r="E57" s="70">
        <v>2016</v>
      </c>
      <c r="F57" s="70">
        <v>2016</v>
      </c>
      <c r="G57" s="74">
        <v>0</v>
      </c>
    </row>
    <row r="58" spans="1:9" ht="90" x14ac:dyDescent="0.25">
      <c r="A58" s="29" t="s">
        <v>418</v>
      </c>
      <c r="B58" s="47">
        <v>45869</v>
      </c>
      <c r="C58" s="48" t="s">
        <v>417</v>
      </c>
      <c r="D58" s="64" t="s">
        <v>416</v>
      </c>
      <c r="E58" s="70">
        <v>14160</v>
      </c>
      <c r="F58" s="70">
        <v>14160</v>
      </c>
      <c r="G58" s="74">
        <v>0</v>
      </c>
    </row>
    <row r="59" spans="1:9" x14ac:dyDescent="0.25">
      <c r="A59" s="22"/>
      <c r="B59" s="31"/>
      <c r="C59" s="20"/>
      <c r="D59" s="64"/>
      <c r="E59" s="55"/>
      <c r="F59" s="55"/>
      <c r="G59" s="73">
        <v>0</v>
      </c>
    </row>
    <row r="60" spans="1:9" x14ac:dyDescent="0.25">
      <c r="A60" s="22"/>
      <c r="B60" s="31"/>
      <c r="C60" s="21"/>
      <c r="D60" s="64"/>
      <c r="E60" s="55"/>
      <c r="F60" s="55"/>
      <c r="G60" s="73">
        <v>0</v>
      </c>
    </row>
    <row r="61" spans="1:9" x14ac:dyDescent="0.25">
      <c r="A61" s="22"/>
      <c r="B61" s="31"/>
      <c r="C61" s="21"/>
      <c r="D61" s="64"/>
      <c r="E61" s="55"/>
      <c r="F61" s="55"/>
      <c r="G61" s="73">
        <v>0</v>
      </c>
      <c r="I61" s="5"/>
    </row>
    <row r="62" spans="1:9" x14ac:dyDescent="0.25">
      <c r="A62" s="22"/>
      <c r="B62" s="31"/>
      <c r="C62" s="21"/>
      <c r="D62" s="64"/>
      <c r="E62" s="55"/>
      <c r="F62" s="55"/>
      <c r="G62" s="73">
        <v>0</v>
      </c>
    </row>
    <row r="63" spans="1:9" x14ac:dyDescent="0.25">
      <c r="A63" s="22"/>
      <c r="B63" s="31"/>
      <c r="C63" s="21"/>
      <c r="D63" s="64"/>
      <c r="E63" s="55"/>
      <c r="F63" s="55"/>
      <c r="G63" s="73">
        <v>0</v>
      </c>
    </row>
    <row r="64" spans="1:9" s="1" customFormat="1" ht="33.75" customHeight="1" thickBot="1" x14ac:dyDescent="0.3">
      <c r="A64" s="117" t="s">
        <v>5</v>
      </c>
      <c r="B64" s="118"/>
      <c r="C64" s="118"/>
      <c r="D64" s="26"/>
      <c r="E64" s="39">
        <f>SUM(E14:E63)</f>
        <v>8773669.4900000002</v>
      </c>
      <c r="F64" s="39">
        <f>SUM(F14:F63)</f>
        <v>8759509.4900000002</v>
      </c>
      <c r="G64" s="11">
        <f>SUM(G14:G63)</f>
        <v>14160</v>
      </c>
    </row>
    <row r="65" spans="1:9" x14ac:dyDescent="0.25">
      <c r="E65" s="5"/>
      <c r="F65" s="5"/>
      <c r="G65" s="43"/>
    </row>
    <row r="66" spans="1:9" ht="15.75" x14ac:dyDescent="0.25">
      <c r="A66" s="108"/>
      <c r="B66" s="108"/>
      <c r="C66" s="2"/>
      <c r="D66" s="108"/>
      <c r="E66" s="108"/>
      <c r="F66" s="108"/>
      <c r="G66" s="108"/>
      <c r="I66" s="5"/>
    </row>
    <row r="67" spans="1:9" ht="15.75" x14ac:dyDescent="0.25">
      <c r="A67" s="3"/>
      <c r="B67" s="3"/>
      <c r="C67" s="3"/>
    </row>
    <row r="68" spans="1:9" ht="15.75" x14ac:dyDescent="0.25">
      <c r="A68" s="109"/>
      <c r="B68" s="109"/>
      <c r="C68" s="4"/>
      <c r="D68" s="109"/>
      <c r="E68" s="109"/>
      <c r="F68" s="109"/>
      <c r="G68" s="109"/>
    </row>
    <row r="69" spans="1:9" ht="15.75" x14ac:dyDescent="0.25">
      <c r="A69" s="108"/>
      <c r="B69" s="108"/>
      <c r="C69" s="2"/>
      <c r="D69" s="108"/>
      <c r="E69" s="108"/>
      <c r="F69" s="108"/>
      <c r="G69" s="108"/>
    </row>
    <row r="70" spans="1:9" ht="15.75" x14ac:dyDescent="0.25">
      <c r="A70" s="3"/>
      <c r="B70" s="3"/>
      <c r="C70" s="3"/>
    </row>
    <row r="71" spans="1:9" ht="15.75" x14ac:dyDescent="0.25">
      <c r="A71" s="3"/>
      <c r="B71" s="3"/>
      <c r="C71" s="3"/>
    </row>
    <row r="72" spans="1:9" ht="15.75" x14ac:dyDescent="0.25">
      <c r="A72" s="115"/>
      <c r="B72" s="115"/>
      <c r="C72" s="115"/>
      <c r="D72" s="115"/>
      <c r="E72" s="115"/>
      <c r="F72" s="115"/>
      <c r="G72" s="115"/>
    </row>
    <row r="73" spans="1:9" ht="15.75" x14ac:dyDescent="0.25">
      <c r="A73" s="116"/>
      <c r="B73" s="116"/>
      <c r="C73" s="116"/>
      <c r="D73" s="116"/>
      <c r="E73" s="116"/>
      <c r="F73" s="116"/>
      <c r="G73" s="116"/>
    </row>
    <row r="74" spans="1:9" ht="15.75" x14ac:dyDescent="0.25">
      <c r="A74" s="116"/>
      <c r="B74" s="116"/>
      <c r="C74" s="116"/>
      <c r="D74" s="116"/>
      <c r="E74" s="116"/>
      <c r="F74" s="116"/>
      <c r="G74" s="116"/>
    </row>
    <row r="75" spans="1:9" ht="15.75" x14ac:dyDescent="0.25">
      <c r="A75" s="108"/>
      <c r="B75" s="108"/>
      <c r="C75" s="108"/>
      <c r="D75" s="108"/>
      <c r="E75" s="108"/>
      <c r="F75" s="108"/>
      <c r="G75" s="108"/>
    </row>
    <row r="81" ht="26.25" customHeight="1" x14ac:dyDescent="0.25"/>
  </sheetData>
  <autoFilter ref="A12:G64" xr:uid="{EE4C83F7-22C5-4941-9B06-6DCECEBFB4CC}"/>
  <mergeCells count="20">
    <mergeCell ref="A10:G10"/>
    <mergeCell ref="A11:G11"/>
    <mergeCell ref="A12:A13"/>
    <mergeCell ref="B12:B13"/>
    <mergeCell ref="C12:C13"/>
    <mergeCell ref="D12:D13"/>
    <mergeCell ref="E12:E13"/>
    <mergeCell ref="F12:F13"/>
    <mergeCell ref="G12:G13"/>
    <mergeCell ref="A72:G72"/>
    <mergeCell ref="A73:G73"/>
    <mergeCell ref="A74:G74"/>
    <mergeCell ref="A75:G75"/>
    <mergeCell ref="A64:C64"/>
    <mergeCell ref="A66:B66"/>
    <mergeCell ref="D66:G66"/>
    <mergeCell ref="A68:B68"/>
    <mergeCell ref="D68:G68"/>
    <mergeCell ref="A69:B69"/>
    <mergeCell ref="D69:G69"/>
  </mergeCells>
  <pageMargins left="0.7" right="0.7" top="0.75" bottom="0.75" header="0.3" footer="0.3"/>
  <pageSetup paperSize="5" scale="8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CC59-9057-43A9-89D7-0CA922298D0C}">
  <dimension ref="A10:I88"/>
  <sheetViews>
    <sheetView showGridLines="0" tabSelected="1" topLeftCell="A52" zoomScaleNormal="100" workbookViewId="0">
      <selection activeCell="E38" sqref="E38"/>
    </sheetView>
  </sheetViews>
  <sheetFormatPr baseColWidth="10" defaultColWidth="11.42578125" defaultRowHeight="15" x14ac:dyDescent="0.25"/>
  <cols>
    <col min="1" max="1" width="16.28515625" customWidth="1"/>
    <col min="2" max="2" width="12.42578125" style="32" customWidth="1"/>
    <col min="3" max="3" width="41.7109375" customWidth="1"/>
    <col min="4" max="4" width="42.5703125" customWidth="1"/>
    <col min="5" max="5" width="24.7109375" customWidth="1"/>
    <col min="6" max="6" width="23" customWidth="1"/>
    <col min="7" max="7" width="19.140625" style="32" customWidth="1"/>
    <col min="9" max="9" width="13" bestFit="1" customWidth="1"/>
  </cols>
  <sheetData>
    <row r="10" spans="1:7" ht="18.75" x14ac:dyDescent="0.25">
      <c r="A10" s="123" t="s">
        <v>519</v>
      </c>
      <c r="B10" s="123"/>
      <c r="C10" s="123"/>
      <c r="D10" s="123"/>
      <c r="E10" s="123"/>
      <c r="F10" s="123"/>
      <c r="G10" s="123"/>
    </row>
    <row r="11" spans="1:7" ht="19.5" thickBot="1" x14ac:dyDescent="0.35">
      <c r="A11" s="124" t="s">
        <v>450</v>
      </c>
      <c r="B11" s="124"/>
      <c r="C11" s="124"/>
      <c r="D11" s="124"/>
      <c r="E11" s="124"/>
      <c r="F11" s="124"/>
      <c r="G11" s="124"/>
    </row>
    <row r="12" spans="1:7" s="32" customFormat="1" ht="28.5" customHeight="1" x14ac:dyDescent="0.25">
      <c r="A12" s="112" t="s">
        <v>0</v>
      </c>
      <c r="B12" s="110" t="s">
        <v>1</v>
      </c>
      <c r="C12" s="110" t="s">
        <v>2</v>
      </c>
      <c r="D12" s="110" t="s">
        <v>3</v>
      </c>
      <c r="E12" s="110" t="s">
        <v>4</v>
      </c>
      <c r="F12" s="110" t="s">
        <v>54</v>
      </c>
      <c r="G12" s="110" t="s">
        <v>55</v>
      </c>
    </row>
    <row r="13" spans="1:7" x14ac:dyDescent="0.25">
      <c r="A13" s="113"/>
      <c r="B13" s="111"/>
      <c r="C13" s="111"/>
      <c r="D13" s="111"/>
      <c r="E13" s="111"/>
      <c r="F13" s="111"/>
      <c r="G13" s="111"/>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ht="15" customHeight="1"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60" x14ac:dyDescent="0.25">
      <c r="A27" s="22" t="s">
        <v>446</v>
      </c>
      <c r="B27" s="23">
        <v>45894</v>
      </c>
      <c r="C27" s="21" t="s">
        <v>445</v>
      </c>
      <c r="D27" s="64" t="s">
        <v>444</v>
      </c>
      <c r="E27" s="19">
        <v>139886.17000000001</v>
      </c>
      <c r="F27" s="19">
        <v>139886.17000000001</v>
      </c>
      <c r="G27" s="73">
        <v>0</v>
      </c>
    </row>
    <row r="28" spans="1:7" ht="60" customHeight="1" x14ac:dyDescent="0.25">
      <c r="A28" s="22" t="s">
        <v>448</v>
      </c>
      <c r="B28" s="23">
        <f>+B27</f>
        <v>45894</v>
      </c>
      <c r="C28" s="21" t="str">
        <f>+C27</f>
        <v>XIOMARI VELOZ D´LUJO FIESTA, SRL</v>
      </c>
      <c r="D28" s="64" t="s">
        <v>447</v>
      </c>
      <c r="E28" s="19">
        <v>138441</v>
      </c>
      <c r="F28" s="19">
        <v>138441</v>
      </c>
      <c r="G28" s="73">
        <v>0</v>
      </c>
    </row>
    <row r="29" spans="1:7" ht="75" customHeight="1" x14ac:dyDescent="0.25">
      <c r="A29" s="22" t="s">
        <v>398</v>
      </c>
      <c r="B29" s="23">
        <v>45901</v>
      </c>
      <c r="C29" s="21" t="s">
        <v>198</v>
      </c>
      <c r="D29" s="64" t="s">
        <v>451</v>
      </c>
      <c r="E29" s="19">
        <v>18212.84</v>
      </c>
      <c r="F29" s="19">
        <v>18212.84</v>
      </c>
      <c r="G29" s="73">
        <v>0</v>
      </c>
    </row>
    <row r="30" spans="1:7" ht="60" customHeight="1" x14ac:dyDescent="0.25">
      <c r="A30" s="22" t="s">
        <v>452</v>
      </c>
      <c r="B30" s="23">
        <v>45901</v>
      </c>
      <c r="C30" s="21" t="str">
        <f>+C29</f>
        <v>CASTRO RODRIGUEZ &amp; ASOCIADOS SRL</v>
      </c>
      <c r="D30" s="64" t="s">
        <v>453</v>
      </c>
      <c r="E30" s="19">
        <v>17345.560000000001</v>
      </c>
      <c r="F30" s="19">
        <v>17345.560000000001</v>
      </c>
      <c r="G30" s="73">
        <v>0</v>
      </c>
    </row>
    <row r="31" spans="1:7" ht="45" x14ac:dyDescent="0.25">
      <c r="A31" s="22" t="s">
        <v>454</v>
      </c>
      <c r="B31" s="23">
        <v>45898</v>
      </c>
      <c r="C31" s="23" t="s">
        <v>455</v>
      </c>
      <c r="D31" s="64" t="s">
        <v>456</v>
      </c>
      <c r="E31" s="19">
        <v>3776</v>
      </c>
      <c r="F31" s="19" t="s">
        <v>457</v>
      </c>
      <c r="G31" s="73">
        <v>0</v>
      </c>
    </row>
    <row r="32" spans="1:7" ht="60" x14ac:dyDescent="0.25">
      <c r="A32" s="22" t="s">
        <v>458</v>
      </c>
      <c r="B32" s="23">
        <v>45902</v>
      </c>
      <c r="C32" s="23" t="s">
        <v>459</v>
      </c>
      <c r="D32" s="64" t="s">
        <v>460</v>
      </c>
      <c r="E32" s="19">
        <v>38750.26</v>
      </c>
      <c r="F32" s="19">
        <v>38750.26</v>
      </c>
      <c r="G32" s="73">
        <v>0</v>
      </c>
    </row>
    <row r="33" spans="1:7" ht="90" x14ac:dyDescent="0.25">
      <c r="A33" s="22" t="s">
        <v>461</v>
      </c>
      <c r="B33" s="23">
        <f>+B32</f>
        <v>45902</v>
      </c>
      <c r="C33" s="21" t="s">
        <v>212</v>
      </c>
      <c r="D33" s="64" t="s">
        <v>462</v>
      </c>
      <c r="E33" s="19">
        <v>21240</v>
      </c>
      <c r="F33" s="19">
        <v>21240</v>
      </c>
      <c r="G33" s="73">
        <v>0</v>
      </c>
    </row>
    <row r="34" spans="1:7" ht="90" x14ac:dyDescent="0.25">
      <c r="A34" s="22" t="s">
        <v>463</v>
      </c>
      <c r="B34" s="23">
        <f>+B33</f>
        <v>45902</v>
      </c>
      <c r="C34" s="51" t="str">
        <f>+C33</f>
        <v>A FUEGO LENTO SRL</v>
      </c>
      <c r="D34" s="64" t="s">
        <v>464</v>
      </c>
      <c r="E34" s="87">
        <v>894062.4</v>
      </c>
      <c r="F34" s="19">
        <v>894062.4</v>
      </c>
      <c r="G34" s="73">
        <v>0</v>
      </c>
    </row>
    <row r="35" spans="1:7" ht="60" x14ac:dyDescent="0.25">
      <c r="A35" s="29" t="s">
        <v>200</v>
      </c>
      <c r="B35" s="23">
        <v>45895</v>
      </c>
      <c r="C35" s="48" t="s">
        <v>465</v>
      </c>
      <c r="D35" s="64" t="s">
        <v>466</v>
      </c>
      <c r="E35" s="88">
        <v>22420</v>
      </c>
      <c r="F35" s="88">
        <v>22420</v>
      </c>
      <c r="G35" s="74">
        <v>0</v>
      </c>
    </row>
    <row r="36" spans="1:7" ht="105" x14ac:dyDescent="0.25">
      <c r="A36" s="89" t="s">
        <v>467</v>
      </c>
      <c r="B36" s="23" t="s">
        <v>468</v>
      </c>
      <c r="C36" s="48" t="s">
        <v>469</v>
      </c>
      <c r="D36" s="64" t="s">
        <v>470</v>
      </c>
      <c r="E36" s="88">
        <v>86907</v>
      </c>
      <c r="F36" s="88">
        <v>86907</v>
      </c>
      <c r="G36" s="74">
        <v>0</v>
      </c>
    </row>
    <row r="37" spans="1:7" ht="60" x14ac:dyDescent="0.25">
      <c r="A37" s="22" t="s">
        <v>471</v>
      </c>
      <c r="B37" s="23">
        <v>45908</v>
      </c>
      <c r="C37" s="20" t="s">
        <v>306</v>
      </c>
      <c r="D37" s="64" t="s">
        <v>472</v>
      </c>
      <c r="E37" s="19">
        <v>32214</v>
      </c>
      <c r="F37" s="19">
        <v>32214</v>
      </c>
      <c r="G37" s="73">
        <v>0</v>
      </c>
    </row>
    <row r="38" spans="1:7" ht="75" x14ac:dyDescent="0.25">
      <c r="A38" s="22" t="s">
        <v>473</v>
      </c>
      <c r="B38" s="23">
        <v>45894</v>
      </c>
      <c r="C38" s="20" t="s">
        <v>151</v>
      </c>
      <c r="D38" s="64" t="s">
        <v>474</v>
      </c>
      <c r="E38" s="19">
        <v>43316.480000000003</v>
      </c>
      <c r="F38" s="73">
        <v>0</v>
      </c>
      <c r="G38" s="73">
        <v>43316.480000000003</v>
      </c>
    </row>
    <row r="39" spans="1:7" ht="60" x14ac:dyDescent="0.25">
      <c r="A39" s="22" t="s">
        <v>475</v>
      </c>
      <c r="B39" s="23">
        <v>45904</v>
      </c>
      <c r="C39" s="20" t="s">
        <v>154</v>
      </c>
      <c r="D39" s="64" t="s">
        <v>476</v>
      </c>
      <c r="E39" s="19">
        <v>81862.5</v>
      </c>
      <c r="F39" s="19">
        <v>81862.5</v>
      </c>
      <c r="G39" s="73">
        <v>0</v>
      </c>
    </row>
    <row r="40" spans="1:7" ht="110.25" customHeight="1" x14ac:dyDescent="0.25">
      <c r="A40" s="22" t="s">
        <v>477</v>
      </c>
      <c r="B40" s="23">
        <v>45876</v>
      </c>
      <c r="C40" s="20" t="s">
        <v>221</v>
      </c>
      <c r="D40" s="64" t="s">
        <v>478</v>
      </c>
      <c r="E40" s="19">
        <v>332263.55</v>
      </c>
      <c r="F40" s="19">
        <v>332263.55</v>
      </c>
      <c r="G40" s="73">
        <v>0</v>
      </c>
    </row>
    <row r="41" spans="1:7" ht="75" x14ac:dyDescent="0.25">
      <c r="A41" s="22" t="s">
        <v>479</v>
      </c>
      <c r="B41" s="23">
        <v>45910</v>
      </c>
      <c r="C41" s="20" t="s">
        <v>480</v>
      </c>
      <c r="D41" s="64" t="s">
        <v>481</v>
      </c>
      <c r="E41" s="19">
        <v>29500</v>
      </c>
      <c r="F41" s="19">
        <v>29500</v>
      </c>
      <c r="G41" s="73">
        <v>0</v>
      </c>
    </row>
    <row r="42" spans="1:7" ht="75" x14ac:dyDescent="0.25">
      <c r="A42" s="22" t="s">
        <v>482</v>
      </c>
      <c r="B42" s="23">
        <v>45915</v>
      </c>
      <c r="C42" s="20" t="s">
        <v>483</v>
      </c>
      <c r="D42" s="64" t="s">
        <v>484</v>
      </c>
      <c r="E42" s="19">
        <v>206890</v>
      </c>
      <c r="F42" s="19">
        <v>206890</v>
      </c>
      <c r="G42" s="73">
        <v>0</v>
      </c>
    </row>
    <row r="43" spans="1:7" ht="60" x14ac:dyDescent="0.25">
      <c r="A43" s="22" t="s">
        <v>410</v>
      </c>
      <c r="B43" s="23">
        <v>45918</v>
      </c>
      <c r="C43" s="20" t="s">
        <v>485</v>
      </c>
      <c r="D43" s="64" t="s">
        <v>486</v>
      </c>
      <c r="E43" s="19">
        <v>111333.34</v>
      </c>
      <c r="F43" s="19">
        <v>111333.34</v>
      </c>
      <c r="G43" s="73">
        <v>0</v>
      </c>
    </row>
    <row r="44" spans="1:7" ht="62.25" x14ac:dyDescent="0.25">
      <c r="A44" s="22" t="s">
        <v>487</v>
      </c>
      <c r="B44" s="23">
        <v>45916</v>
      </c>
      <c r="C44" s="20" t="s">
        <v>148</v>
      </c>
      <c r="D44" s="64" t="s">
        <v>488</v>
      </c>
      <c r="E44" s="19">
        <v>10833</v>
      </c>
      <c r="F44" s="19">
        <v>10833</v>
      </c>
      <c r="G44" s="73">
        <v>0</v>
      </c>
    </row>
    <row r="45" spans="1:7" ht="45" x14ac:dyDescent="0.25">
      <c r="A45" s="22" t="s">
        <v>489</v>
      </c>
      <c r="B45" s="23">
        <v>45918</v>
      </c>
      <c r="C45" s="20" t="s">
        <v>490</v>
      </c>
      <c r="D45" s="64" t="s">
        <v>491</v>
      </c>
      <c r="E45" s="19">
        <v>144749.93</v>
      </c>
      <c r="F45" s="19">
        <v>144749.93</v>
      </c>
      <c r="G45" s="73">
        <v>0</v>
      </c>
    </row>
    <row r="46" spans="1:7" ht="120" x14ac:dyDescent="0.25">
      <c r="A46" s="22" t="s">
        <v>492</v>
      </c>
      <c r="B46" s="23">
        <v>45921</v>
      </c>
      <c r="C46" s="20" t="s">
        <v>493</v>
      </c>
      <c r="D46" s="64" t="s">
        <v>494</v>
      </c>
      <c r="E46" s="19">
        <v>134225</v>
      </c>
      <c r="F46" s="19">
        <v>134225</v>
      </c>
      <c r="G46" s="73">
        <v>0</v>
      </c>
    </row>
    <row r="47" spans="1:7" ht="85.5" x14ac:dyDescent="0.25">
      <c r="A47" s="22" t="s">
        <v>495</v>
      </c>
      <c r="B47" s="23" t="s">
        <v>496</v>
      </c>
      <c r="C47" s="20" t="s">
        <v>497</v>
      </c>
      <c r="D47" s="64" t="s">
        <v>498</v>
      </c>
      <c r="E47" s="19">
        <v>23450</v>
      </c>
      <c r="F47" s="19">
        <v>23450</v>
      </c>
      <c r="G47" s="73">
        <v>0</v>
      </c>
    </row>
    <row r="48" spans="1:7" ht="75" x14ac:dyDescent="0.25">
      <c r="A48" s="22" t="s">
        <v>499</v>
      </c>
      <c r="B48" s="23">
        <v>45917</v>
      </c>
      <c r="C48" s="20" t="s">
        <v>500</v>
      </c>
      <c r="D48" s="64" t="s">
        <v>501</v>
      </c>
      <c r="E48" s="19">
        <v>75000</v>
      </c>
      <c r="F48" s="19">
        <v>75000</v>
      </c>
      <c r="G48" s="73">
        <v>0</v>
      </c>
    </row>
    <row r="49" spans="1:9" ht="60" x14ac:dyDescent="0.25">
      <c r="A49" s="22" t="s">
        <v>502</v>
      </c>
      <c r="B49" s="23">
        <v>45929</v>
      </c>
      <c r="C49" s="20" t="s">
        <v>417</v>
      </c>
      <c r="D49" s="64" t="s">
        <v>503</v>
      </c>
      <c r="E49" s="19">
        <v>191160</v>
      </c>
      <c r="F49" s="19">
        <v>191160</v>
      </c>
      <c r="G49" s="73">
        <v>0</v>
      </c>
    </row>
    <row r="50" spans="1:9" ht="60" x14ac:dyDescent="0.25">
      <c r="A50" s="22" t="s">
        <v>504</v>
      </c>
      <c r="B50" s="23">
        <v>45908</v>
      </c>
      <c r="C50" s="20" t="s">
        <v>259</v>
      </c>
      <c r="D50" s="64" t="s">
        <v>505</v>
      </c>
      <c r="E50" s="19">
        <v>2278</v>
      </c>
      <c r="F50" s="19">
        <v>2278</v>
      </c>
      <c r="G50" s="73">
        <v>0</v>
      </c>
    </row>
    <row r="51" spans="1:9" ht="85.5" x14ac:dyDescent="0.25">
      <c r="A51" s="22" t="s">
        <v>506</v>
      </c>
      <c r="B51" s="23" t="s">
        <v>507</v>
      </c>
      <c r="C51" s="20" t="s">
        <v>259</v>
      </c>
      <c r="D51" s="64" t="s">
        <v>508</v>
      </c>
      <c r="E51" s="19">
        <v>2077</v>
      </c>
      <c r="F51" s="19">
        <v>2077</v>
      </c>
      <c r="G51" s="73">
        <v>0</v>
      </c>
    </row>
    <row r="52" spans="1:9" ht="60" x14ac:dyDescent="0.25">
      <c r="A52" s="22" t="s">
        <v>509</v>
      </c>
      <c r="B52" s="23">
        <v>45930</v>
      </c>
      <c r="C52" s="20" t="s">
        <v>259</v>
      </c>
      <c r="D52" s="90" t="s">
        <v>510</v>
      </c>
      <c r="E52" s="19">
        <v>2278</v>
      </c>
      <c r="F52" s="19">
        <v>2278</v>
      </c>
      <c r="G52" s="73">
        <v>0</v>
      </c>
    </row>
    <row r="53" spans="1:9" x14ac:dyDescent="0.25">
      <c r="A53" s="93" t="s">
        <v>511</v>
      </c>
      <c r="B53" s="77">
        <v>45881</v>
      </c>
      <c r="C53" s="94" t="s">
        <v>512</v>
      </c>
      <c r="D53" s="95" t="s">
        <v>513</v>
      </c>
      <c r="E53" s="96">
        <v>200000</v>
      </c>
      <c r="F53" s="96" t="s">
        <v>514</v>
      </c>
      <c r="G53" s="97">
        <v>0</v>
      </c>
    </row>
    <row r="54" spans="1:9" x14ac:dyDescent="0.25">
      <c r="A54" s="93" t="s">
        <v>93</v>
      </c>
      <c r="B54" s="77">
        <v>45881</v>
      </c>
      <c r="C54" s="94" t="s">
        <v>512</v>
      </c>
      <c r="D54" s="95" t="s">
        <v>515</v>
      </c>
      <c r="E54" s="96">
        <v>105000</v>
      </c>
      <c r="F54" s="96" t="s">
        <v>514</v>
      </c>
      <c r="G54" s="97">
        <v>0</v>
      </c>
    </row>
    <row r="55" spans="1:9" ht="30" x14ac:dyDescent="0.25">
      <c r="A55" s="98" t="s">
        <v>516</v>
      </c>
      <c r="B55" s="99">
        <v>45929</v>
      </c>
      <c r="C55" s="100" t="s">
        <v>480</v>
      </c>
      <c r="D55" s="101" t="s">
        <v>517</v>
      </c>
      <c r="E55" s="102">
        <v>27730</v>
      </c>
      <c r="F55" s="103" t="s">
        <v>518</v>
      </c>
      <c r="G55" s="104">
        <v>0</v>
      </c>
    </row>
    <row r="56" spans="1:9" ht="15.75" x14ac:dyDescent="0.25">
      <c r="A56" s="126" t="s">
        <v>5</v>
      </c>
      <c r="B56" s="126"/>
      <c r="C56" s="126"/>
      <c r="D56" s="91"/>
      <c r="E56" s="92">
        <f>SUM(E14:E55)</f>
        <v>3151362.03</v>
      </c>
      <c r="F56" s="92">
        <f t="shared" ref="F56:G56" si="0">SUM(F14:F55)</f>
        <v>2757379.5500000003</v>
      </c>
      <c r="G56" s="92">
        <f t="shared" si="0"/>
        <v>57476.480000000003</v>
      </c>
    </row>
    <row r="57" spans="1:9" s="1" customFormat="1" ht="33.75" customHeight="1" x14ac:dyDescent="0.25">
      <c r="A57" s="78"/>
      <c r="B57" s="78"/>
      <c r="C57" s="78"/>
      <c r="D57" s="78"/>
      <c r="E57" s="79"/>
      <c r="F57" s="79"/>
      <c r="G57" s="80"/>
    </row>
    <row r="58" spans="1:9" ht="21" x14ac:dyDescent="0.35">
      <c r="A58" s="122" t="s">
        <v>435</v>
      </c>
      <c r="B58" s="122"/>
      <c r="C58" s="122"/>
      <c r="D58" s="82"/>
      <c r="E58" s="82"/>
      <c r="F58" s="122" t="s">
        <v>438</v>
      </c>
      <c r="G58" s="122"/>
      <c r="H58" s="122"/>
      <c r="I58" s="82"/>
    </row>
    <row r="59" spans="1:9" ht="21" x14ac:dyDescent="0.35">
      <c r="A59" s="85"/>
      <c r="B59" s="85"/>
      <c r="C59" s="85"/>
      <c r="D59" s="82"/>
      <c r="E59" s="82"/>
      <c r="F59" s="85"/>
      <c r="G59" s="85"/>
      <c r="H59" s="85"/>
      <c r="I59" s="82"/>
    </row>
    <row r="60" spans="1:9" ht="21" x14ac:dyDescent="0.35">
      <c r="A60" s="120" t="s">
        <v>436</v>
      </c>
      <c r="B60" s="120"/>
      <c r="C60" s="120"/>
      <c r="D60" s="82"/>
      <c r="E60" s="82"/>
      <c r="F60" s="125" t="s">
        <v>439</v>
      </c>
      <c r="G60" s="125"/>
      <c r="H60" s="125"/>
      <c r="I60" s="82"/>
    </row>
    <row r="61" spans="1:9" ht="21" x14ac:dyDescent="0.35">
      <c r="A61" s="119" t="s">
        <v>437</v>
      </c>
      <c r="B61" s="119"/>
      <c r="C61" s="119"/>
      <c r="D61" s="82"/>
      <c r="E61" s="82"/>
      <c r="F61" s="119" t="s">
        <v>440</v>
      </c>
      <c r="G61" s="119"/>
      <c r="H61" s="119"/>
      <c r="I61" s="82"/>
    </row>
    <row r="62" spans="1:9" ht="21" x14ac:dyDescent="0.35">
      <c r="A62" s="82"/>
      <c r="B62" s="82"/>
      <c r="C62" s="82"/>
      <c r="D62" s="82"/>
      <c r="E62" s="82"/>
      <c r="F62" s="82"/>
      <c r="G62" s="82"/>
      <c r="H62" s="82"/>
      <c r="I62" s="82"/>
    </row>
    <row r="63" spans="1:9" ht="21" x14ac:dyDescent="0.35">
      <c r="A63" s="82"/>
      <c r="B63" s="82"/>
      <c r="C63" s="82"/>
      <c r="D63" s="82"/>
      <c r="E63" s="82"/>
      <c r="F63" s="82"/>
      <c r="G63" s="82"/>
      <c r="H63" s="82"/>
      <c r="I63" s="82"/>
    </row>
    <row r="64" spans="1:9" ht="21" x14ac:dyDescent="0.35">
      <c r="A64" s="82"/>
      <c r="B64" s="82"/>
      <c r="C64" s="82"/>
      <c r="D64" s="82"/>
      <c r="E64" s="82"/>
      <c r="F64" s="82"/>
      <c r="G64" s="82"/>
      <c r="H64" s="82"/>
      <c r="I64" s="82"/>
    </row>
    <row r="65" spans="1:9" ht="15.75" x14ac:dyDescent="0.25">
      <c r="A65" s="122" t="s">
        <v>442</v>
      </c>
      <c r="B65" s="122"/>
      <c r="C65" s="122"/>
      <c r="D65" s="122"/>
      <c r="E65" s="122"/>
      <c r="F65" s="122"/>
      <c r="G65" s="122"/>
      <c r="H65" s="122"/>
      <c r="I65" s="85"/>
    </row>
    <row r="66" spans="1:9" ht="15.75" x14ac:dyDescent="0.25">
      <c r="A66" s="84"/>
      <c r="B66" s="84"/>
      <c r="C66" s="84"/>
      <c r="D66" s="84"/>
      <c r="E66" s="84"/>
      <c r="F66" s="84"/>
      <c r="G66" s="84"/>
      <c r="H66" s="84"/>
      <c r="I66" s="85"/>
    </row>
    <row r="67" spans="1:9" ht="15.75" x14ac:dyDescent="0.25">
      <c r="A67" s="120" t="s">
        <v>443</v>
      </c>
      <c r="B67" s="120"/>
      <c r="C67" s="120"/>
      <c r="D67" s="120"/>
      <c r="E67" s="120"/>
      <c r="F67" s="120"/>
      <c r="G67" s="120"/>
      <c r="H67" s="120"/>
      <c r="I67" s="120"/>
    </row>
    <row r="68" spans="1:9" s="81" customFormat="1" ht="60" customHeight="1" x14ac:dyDescent="0.25">
      <c r="A68" s="86"/>
      <c r="B68" s="86"/>
      <c r="C68" s="86"/>
      <c r="D68" s="121" t="s">
        <v>449</v>
      </c>
      <c r="E68" s="121"/>
      <c r="F68" s="86"/>
      <c r="G68" s="86"/>
      <c r="H68" s="86"/>
      <c r="I68" s="86"/>
    </row>
    <row r="69" spans="1:9" ht="15" customHeight="1" x14ac:dyDescent="0.35">
      <c r="A69" s="83"/>
      <c r="B69" s="83"/>
      <c r="C69" s="83"/>
      <c r="D69" s="83"/>
      <c r="E69" s="83"/>
      <c r="F69" s="83"/>
      <c r="G69" s="83"/>
      <c r="H69" s="83"/>
      <c r="I69" s="82"/>
    </row>
    <row r="70" spans="1:9" ht="21" x14ac:dyDescent="0.35">
      <c r="A70" s="83"/>
      <c r="B70" s="83"/>
      <c r="C70" s="83"/>
      <c r="D70" s="83"/>
      <c r="E70" s="83"/>
      <c r="F70" s="83"/>
      <c r="G70" s="83"/>
      <c r="H70" s="83"/>
      <c r="I70" s="82"/>
    </row>
    <row r="71" spans="1:9" x14ac:dyDescent="0.25">
      <c r="B71"/>
      <c r="G71"/>
    </row>
    <row r="72" spans="1:9" x14ac:dyDescent="0.25">
      <c r="E72" s="5"/>
      <c r="F72" s="5"/>
      <c r="G72" s="43"/>
    </row>
    <row r="73" spans="1:9" x14ac:dyDescent="0.25">
      <c r="E73" s="5"/>
      <c r="F73" s="5"/>
      <c r="G73" s="43"/>
    </row>
    <row r="74" spans="1:9" x14ac:dyDescent="0.25">
      <c r="E74" s="5"/>
      <c r="F74" s="5"/>
      <c r="G74" s="43"/>
    </row>
    <row r="75" spans="1:9" x14ac:dyDescent="0.25">
      <c r="E75" s="5"/>
      <c r="F75" s="5"/>
      <c r="G75" s="43"/>
    </row>
    <row r="76" spans="1:9" x14ac:dyDescent="0.25">
      <c r="E76" s="5"/>
      <c r="F76" s="5"/>
      <c r="G76" s="43"/>
    </row>
    <row r="77" spans="1:9" x14ac:dyDescent="0.25">
      <c r="E77" s="5"/>
      <c r="F77" s="5"/>
      <c r="G77" s="43"/>
    </row>
    <row r="78" spans="1:9" x14ac:dyDescent="0.25">
      <c r="E78" s="5"/>
      <c r="F78" s="5"/>
      <c r="G78" s="43"/>
    </row>
    <row r="79" spans="1:9" x14ac:dyDescent="0.25">
      <c r="E79" s="5"/>
      <c r="F79" s="5"/>
      <c r="G79" s="43"/>
    </row>
    <row r="80" spans="1:9" x14ac:dyDescent="0.25">
      <c r="E80" s="5"/>
      <c r="F80" s="5"/>
      <c r="G80" s="43"/>
    </row>
    <row r="81" spans="5:7" x14ac:dyDescent="0.25">
      <c r="E81" s="5"/>
      <c r="F81" s="5"/>
      <c r="G81" s="43"/>
    </row>
    <row r="82" spans="5:7" x14ac:dyDescent="0.25">
      <c r="E82" s="5"/>
      <c r="F82" s="5"/>
      <c r="G82" s="43"/>
    </row>
    <row r="83" spans="5:7" x14ac:dyDescent="0.25">
      <c r="E83" s="5"/>
      <c r="F83" s="5"/>
      <c r="G83" s="43"/>
    </row>
    <row r="84" spans="5:7" x14ac:dyDescent="0.25">
      <c r="E84" s="5"/>
      <c r="F84" s="5"/>
      <c r="G84" s="43"/>
    </row>
    <row r="85" spans="5:7" x14ac:dyDescent="0.25">
      <c r="E85" s="5"/>
      <c r="F85" s="5"/>
      <c r="G85" s="43"/>
    </row>
    <row r="86" spans="5:7" x14ac:dyDescent="0.25">
      <c r="E86" s="5"/>
      <c r="F86" s="5"/>
      <c r="G86" s="43"/>
    </row>
    <row r="87" spans="5:7" x14ac:dyDescent="0.25">
      <c r="E87" s="5"/>
      <c r="F87" s="5"/>
      <c r="G87" s="43"/>
    </row>
    <row r="88" spans="5:7" x14ac:dyDescent="0.25">
      <c r="E88" s="5"/>
      <c r="F88" s="5"/>
      <c r="G88" s="43"/>
    </row>
  </sheetData>
  <mergeCells count="19">
    <mergeCell ref="A58:C58"/>
    <mergeCell ref="F58:H58"/>
    <mergeCell ref="A60:C60"/>
    <mergeCell ref="A10:G10"/>
    <mergeCell ref="A11:G11"/>
    <mergeCell ref="A12:A13"/>
    <mergeCell ref="B12:B13"/>
    <mergeCell ref="C12:C13"/>
    <mergeCell ref="D12:D13"/>
    <mergeCell ref="E12:E13"/>
    <mergeCell ref="F12:F13"/>
    <mergeCell ref="G12:G13"/>
    <mergeCell ref="F60:H60"/>
    <mergeCell ref="A56:C56"/>
    <mergeCell ref="A61:C61"/>
    <mergeCell ref="F61:H61"/>
    <mergeCell ref="A67:I67"/>
    <mergeCell ref="D68:E68"/>
    <mergeCell ref="A65:H65"/>
  </mergeCells>
  <pageMargins left="0.70866141732283472" right="0.70866141732283472" top="0.74803149606299213" bottom="0.74803149606299213" header="0.31496062992125984" footer="0.31496062992125984"/>
  <pageSetup scale="45" orientation="portrait" r:id="rId1"/>
  <rowBreaks count="2" manualBreakCount="2">
    <brk id="39" max="7" man="1"/>
    <brk id="73" max="16383" man="1"/>
  </rowBreaks>
  <colBreaks count="1" manualBreakCount="1">
    <brk id="8" max="67"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45ACE-E9A8-4072-9823-CD9A09F3FB81}">
  <dimension ref="C3:N51"/>
  <sheetViews>
    <sheetView showGridLines="0" topLeftCell="B35" workbookViewId="0">
      <selection activeCell="G49" sqref="G49:N51"/>
    </sheetView>
  </sheetViews>
  <sheetFormatPr baseColWidth="10" defaultRowHeight="15" x14ac:dyDescent="0.25"/>
  <cols>
    <col min="3" max="3" width="35.5703125" bestFit="1" customWidth="1"/>
    <col min="6" max="6" width="14.28515625" customWidth="1"/>
  </cols>
  <sheetData>
    <row r="3" spans="3:4" x14ac:dyDescent="0.25">
      <c r="C3" s="130" t="s">
        <v>419</v>
      </c>
      <c r="D3" s="130"/>
    </row>
    <row r="4" spans="3:4" x14ac:dyDescent="0.25">
      <c r="C4" s="50" t="s">
        <v>420</v>
      </c>
      <c r="D4" s="63">
        <v>190000</v>
      </c>
    </row>
    <row r="5" spans="3:4" x14ac:dyDescent="0.25">
      <c r="C5" s="50" t="s">
        <v>421</v>
      </c>
      <c r="D5" s="63">
        <v>4500</v>
      </c>
    </row>
    <row r="6" spans="3:4" x14ac:dyDescent="0.25">
      <c r="C6" s="50" t="s">
        <v>422</v>
      </c>
      <c r="D6" s="63">
        <v>2400</v>
      </c>
    </row>
    <row r="7" spans="3:4" x14ac:dyDescent="0.25">
      <c r="C7" s="50" t="s">
        <v>423</v>
      </c>
      <c r="D7" s="63">
        <v>320</v>
      </c>
    </row>
    <row r="8" spans="3:4" x14ac:dyDescent="0.25">
      <c r="C8" s="50" t="s">
        <v>424</v>
      </c>
      <c r="D8" s="63">
        <v>450</v>
      </c>
    </row>
    <row r="9" spans="3:4" x14ac:dyDescent="0.25">
      <c r="C9" s="50" t="s">
        <v>425</v>
      </c>
      <c r="D9" s="63">
        <v>300</v>
      </c>
    </row>
    <row r="10" spans="3:4" x14ac:dyDescent="0.25">
      <c r="C10" s="50" t="s">
        <v>426</v>
      </c>
      <c r="D10" s="63">
        <v>400</v>
      </c>
    </row>
    <row r="11" spans="3:4" x14ac:dyDescent="0.25">
      <c r="C11" s="50" t="s">
        <v>427</v>
      </c>
      <c r="D11" s="63">
        <v>3600</v>
      </c>
    </row>
    <row r="12" spans="3:4" x14ac:dyDescent="0.25">
      <c r="C12" s="50" t="s">
        <v>428</v>
      </c>
      <c r="D12" s="63">
        <v>7000</v>
      </c>
    </row>
    <row r="13" spans="3:4" x14ac:dyDescent="0.25">
      <c r="C13" s="50" t="s">
        <v>429</v>
      </c>
      <c r="D13" s="63">
        <v>961</v>
      </c>
    </row>
    <row r="14" spans="3:4" x14ac:dyDescent="0.25">
      <c r="C14" s="50" t="s">
        <v>430</v>
      </c>
      <c r="D14" s="63">
        <v>1465</v>
      </c>
    </row>
    <row r="15" spans="3:4" x14ac:dyDescent="0.25">
      <c r="C15" s="50" t="s">
        <v>431</v>
      </c>
      <c r="D15" s="63">
        <v>30000</v>
      </c>
    </row>
    <row r="16" spans="3:4" x14ac:dyDescent="0.25">
      <c r="C16" s="50" t="s">
        <v>433</v>
      </c>
      <c r="D16" s="63">
        <v>1000</v>
      </c>
    </row>
    <row r="17" spans="3:8" x14ac:dyDescent="0.25">
      <c r="C17" s="50" t="s">
        <v>434</v>
      </c>
      <c r="D17" s="63">
        <v>7200</v>
      </c>
      <c r="H17" s="5"/>
    </row>
    <row r="18" spans="3:8" x14ac:dyDescent="0.25">
      <c r="C18" s="50"/>
      <c r="D18" s="63"/>
    </row>
    <row r="19" spans="3:8" x14ac:dyDescent="0.25">
      <c r="C19" s="50"/>
      <c r="D19" s="63"/>
    </row>
    <row r="20" spans="3:8" x14ac:dyDescent="0.25">
      <c r="C20" s="50"/>
      <c r="D20" s="63"/>
    </row>
    <row r="21" spans="3:8" x14ac:dyDescent="0.25">
      <c r="C21" s="75" t="s">
        <v>432</v>
      </c>
      <c r="D21" s="76">
        <f>SUM(D4:D17)</f>
        <v>249596</v>
      </c>
    </row>
    <row r="38" spans="7:14" x14ac:dyDescent="0.25">
      <c r="G38" s="131" t="s">
        <v>435</v>
      </c>
      <c r="H38" s="131"/>
      <c r="I38" s="131"/>
      <c r="L38" s="131" t="s">
        <v>438</v>
      </c>
      <c r="M38" s="131"/>
      <c r="N38" s="131"/>
    </row>
    <row r="41" spans="7:14" x14ac:dyDescent="0.25">
      <c r="G41" s="129" t="s">
        <v>436</v>
      </c>
      <c r="H41" s="129"/>
      <c r="I41" s="129"/>
      <c r="L41" s="129" t="s">
        <v>439</v>
      </c>
      <c r="M41" s="129"/>
      <c r="N41" s="129"/>
    </row>
    <row r="42" spans="7:14" x14ac:dyDescent="0.25">
      <c r="G42" s="132" t="s">
        <v>437</v>
      </c>
      <c r="H42" s="132"/>
      <c r="I42" s="132"/>
      <c r="L42" s="132" t="s">
        <v>440</v>
      </c>
      <c r="M42" s="132"/>
      <c r="N42" s="132"/>
    </row>
    <row r="46" spans="7:14" x14ac:dyDescent="0.25">
      <c r="I46" s="128" t="s">
        <v>442</v>
      </c>
      <c r="J46" s="128"/>
      <c r="K46" s="128"/>
      <c r="L46" s="128"/>
    </row>
    <row r="48" spans="7:14" x14ac:dyDescent="0.25">
      <c r="G48" s="32"/>
      <c r="H48" s="32"/>
      <c r="I48" s="129" t="s">
        <v>443</v>
      </c>
      <c r="J48" s="129"/>
      <c r="K48" s="129"/>
      <c r="L48" s="129"/>
      <c r="M48" s="32"/>
      <c r="N48" s="32"/>
    </row>
    <row r="49" spans="7:14" x14ac:dyDescent="0.25">
      <c r="G49" s="127" t="s">
        <v>441</v>
      </c>
      <c r="H49" s="127"/>
      <c r="I49" s="127"/>
      <c r="J49" s="127"/>
      <c r="K49" s="127"/>
      <c r="L49" s="127"/>
      <c r="M49" s="127"/>
      <c r="N49" s="127"/>
    </row>
    <row r="50" spans="7:14" x14ac:dyDescent="0.25">
      <c r="G50" s="127"/>
      <c r="H50" s="127"/>
      <c r="I50" s="127"/>
      <c r="J50" s="127"/>
      <c r="K50" s="127"/>
      <c r="L50" s="127"/>
      <c r="M50" s="127"/>
      <c r="N50" s="127"/>
    </row>
    <row r="51" spans="7:14" x14ac:dyDescent="0.25">
      <c r="G51" s="127"/>
      <c r="H51" s="127"/>
      <c r="I51" s="127"/>
      <c r="J51" s="127"/>
      <c r="K51" s="127"/>
      <c r="L51" s="127"/>
      <c r="M51" s="127"/>
      <c r="N51" s="127"/>
    </row>
  </sheetData>
  <mergeCells count="10">
    <mergeCell ref="G49:N51"/>
    <mergeCell ref="I46:L46"/>
    <mergeCell ref="I48:L48"/>
    <mergeCell ref="C3:D3"/>
    <mergeCell ref="G38:I38"/>
    <mergeCell ref="G41:I41"/>
    <mergeCell ref="G42:I42"/>
    <mergeCell ref="L38:N38"/>
    <mergeCell ref="L41:N41"/>
    <mergeCell ref="L42:N42"/>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CXP febrero</vt:lpstr>
      <vt:lpstr>CXP marzo</vt:lpstr>
      <vt:lpstr>CXP abril</vt:lpstr>
      <vt:lpstr>CXP mayo</vt:lpstr>
      <vt:lpstr>CXP junio</vt:lpstr>
      <vt:lpstr>CXP julio</vt:lpstr>
      <vt:lpstr>CXP agosto</vt:lpstr>
      <vt:lpstr>Hoja1</vt:lpstr>
      <vt:lpstr>'CXP agosto'!Área_de_impresión</vt:lpstr>
      <vt:lpstr>'CXP abril'!Títulos_a_imprimir</vt:lpstr>
      <vt:lpstr>'CXP agosto'!Títulos_a_imprimir</vt:lpstr>
      <vt:lpstr>'CXP febrero'!Títulos_a_imprimir</vt:lpstr>
      <vt:lpstr>'CXP julio'!Títulos_a_imprimir</vt:lpstr>
      <vt:lpstr>'CXP junio'!Títulos_a_imprimir</vt:lpstr>
      <vt:lpstr>'CXP marzo'!Títulos_a_imprimir</vt:lpstr>
      <vt:lpstr>'CXP mayo'!Títulos_a_imprimir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Flavia C. Abreu Peña</dc:creator>
  <cp:keywords/>
  <dc:description/>
  <cp:lastModifiedBy>Juan Carlos  González Reyes</cp:lastModifiedBy>
  <cp:revision/>
  <cp:lastPrinted>2025-10-08T17:11:19Z</cp:lastPrinted>
  <dcterms:created xsi:type="dcterms:W3CDTF">2021-11-02T17:15:24Z</dcterms:created>
  <dcterms:modified xsi:type="dcterms:W3CDTF">2025-10-09T12:20:34Z</dcterms:modified>
  <cp:category/>
  <cp:contentStatus/>
</cp:coreProperties>
</file>