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Enero/"/>
    </mc:Choice>
  </mc:AlternateContent>
  <xr:revisionPtr revIDLastSave="0" documentId="8_{F7A81C16-AB6B-4455-9F24-9E609CA79E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'!$A$1:$G$119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3" l="1"/>
  <c r="F70" i="3"/>
  <c r="F69" i="3"/>
  <c r="F68" i="3"/>
  <c r="F67" i="3"/>
  <c r="F66" i="3"/>
  <c r="F65" i="3"/>
  <c r="F64" i="3"/>
  <c r="F63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7" i="3"/>
  <c r="F35" i="3"/>
  <c r="F34" i="3"/>
  <c r="F33" i="3"/>
  <c r="F32" i="3"/>
  <c r="F31" i="3"/>
  <c r="F30" i="3"/>
  <c r="F29" i="3"/>
  <c r="F28" i="3"/>
  <c r="F27" i="3"/>
  <c r="F25" i="3"/>
  <c r="F22" i="3"/>
  <c r="F21" i="3"/>
  <c r="F54" i="3"/>
  <c r="F24" i="3"/>
  <c r="F23" i="3"/>
  <c r="F83" i="3"/>
  <c r="F82" i="3"/>
  <c r="F81" i="3"/>
  <c r="F79" i="3"/>
  <c r="F78" i="3"/>
  <c r="F76" i="3"/>
  <c r="F75" i="3"/>
  <c r="F74" i="3"/>
  <c r="F73" i="3"/>
  <c r="D80" i="3"/>
  <c r="D77" i="3"/>
  <c r="D72" i="3"/>
  <c r="D62" i="3"/>
  <c r="D46" i="3"/>
  <c r="D36" i="3"/>
  <c r="D26" i="3"/>
  <c r="D20" i="3"/>
  <c r="F46" i="3" l="1"/>
  <c r="D19" i="3"/>
  <c r="D84" i="3" s="1"/>
  <c r="E62" i="3"/>
  <c r="E46" i="3"/>
  <c r="C80" i="3"/>
  <c r="C77" i="3"/>
  <c r="C72" i="3"/>
  <c r="C46" i="3"/>
  <c r="F62" i="3" l="1"/>
  <c r="F36" i="3"/>
  <c r="F26" i="3"/>
  <c r="F92" i="3" l="1"/>
  <c r="F91" i="3"/>
  <c r="F90" i="3"/>
  <c r="F89" i="3"/>
  <c r="F88" i="3"/>
  <c r="F87" i="3"/>
  <c r="F72" i="3" l="1"/>
  <c r="C62" i="3" l="1"/>
  <c r="C36" i="3"/>
  <c r="C26" i="3"/>
  <c r="C20" i="3"/>
  <c r="C19" i="3" l="1"/>
  <c r="C84" i="3" s="1"/>
  <c r="C99" i="3" s="1"/>
  <c r="D99" i="3"/>
  <c r="E80" i="3"/>
  <c r="F80" i="3" s="1"/>
  <c r="E36" i="3"/>
  <c r="E26" i="3"/>
  <c r="E20" i="3"/>
  <c r="E72" i="3"/>
  <c r="E77" i="3"/>
  <c r="F77" i="3" s="1"/>
  <c r="E19" i="3" l="1"/>
  <c r="E84" i="3" l="1"/>
  <c r="E99" i="3" s="1"/>
  <c r="F20" i="3"/>
  <c r="F84" i="3" s="1"/>
  <c r="F99" i="3" s="1"/>
  <c r="F19" i="3" l="1"/>
</calcChain>
</file>

<file path=xl/sharedStrings.xml><?xml version="1.0" encoding="utf-8"?>
<sst xmlns="http://schemas.openxmlformats.org/spreadsheetml/2006/main" count="98" uniqueCount="98">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</sst>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373381</xdr:colOff>
      <xdr:row>0</xdr:row>
      <xdr:rowOff>28575</xdr:rowOff>
    </xdr:from>
    <xdr:to>
      <xdr:col>6</xdr:col>
      <xdr:colOff>693420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73381" y="28575"/>
          <a:ext cx="8313419" cy="17284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1150818</xdr:colOff>
      <xdr:row>107</xdr:row>
      <xdr:rowOff>166650</xdr:rowOff>
    </xdr:from>
    <xdr:to>
      <xdr:col>5</xdr:col>
      <xdr:colOff>903819</xdr:colOff>
      <xdr:row>118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8" y="28548676"/>
          <a:ext cx="6581313" cy="2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117"/>
  <sheetViews>
    <sheetView showGridLines="0" tabSelected="1" view="pageBreakPreview" zoomScale="77" zoomScaleNormal="100" zoomScaleSheetLayoutView="77" workbookViewId="0">
      <selection activeCell="A12" sqref="A12:G12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6" width="17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2" spans="1:8" x14ac:dyDescent="0.25">
      <c r="A2" t="s">
        <v>79</v>
      </c>
    </row>
    <row r="11" spans="1:8" ht="18.75" x14ac:dyDescent="0.3">
      <c r="A11" s="83" t="s">
        <v>0</v>
      </c>
      <c r="B11" s="83"/>
      <c r="C11" s="83"/>
      <c r="D11" s="83"/>
      <c r="E11" s="83"/>
      <c r="F11" s="83"/>
      <c r="G11" s="83"/>
      <c r="H11" s="1"/>
    </row>
    <row r="12" spans="1:8" ht="18.75" customHeight="1" x14ac:dyDescent="0.25">
      <c r="A12" s="83" t="s">
        <v>80</v>
      </c>
      <c r="B12" s="83"/>
      <c r="C12" s="83"/>
      <c r="D12" s="83"/>
      <c r="E12" s="83"/>
      <c r="F12" s="83"/>
      <c r="G12" s="83"/>
      <c r="H12" s="2"/>
    </row>
    <row r="13" spans="1:8" ht="18.75" x14ac:dyDescent="0.25">
      <c r="A13" s="83" t="s">
        <v>97</v>
      </c>
      <c r="B13" s="83"/>
      <c r="C13" s="83"/>
      <c r="D13" s="83"/>
      <c r="E13" s="83"/>
      <c r="F13" s="83"/>
      <c r="G13" s="83"/>
      <c r="H13" s="2"/>
    </row>
    <row r="14" spans="1:8" ht="15.75" customHeight="1" x14ac:dyDescent="0.25">
      <c r="A14" s="84" t="s">
        <v>81</v>
      </c>
      <c r="B14" s="84"/>
      <c r="C14" s="84"/>
      <c r="D14" s="84"/>
      <c r="E14" s="84"/>
      <c r="F14" s="84"/>
      <c r="G14" s="84"/>
      <c r="H14" s="2"/>
    </row>
    <row r="15" spans="1:8" ht="15.75" thickBot="1" x14ac:dyDescent="0.3">
      <c r="A15" s="85" t="s">
        <v>1</v>
      </c>
      <c r="B15" s="85"/>
      <c r="C15" s="85"/>
      <c r="D15" s="85"/>
      <c r="E15" s="85"/>
      <c r="F15" s="85"/>
      <c r="G15" s="85"/>
      <c r="H15" s="2"/>
    </row>
    <row r="16" spans="1:8" ht="15" customHeight="1" thickBot="1" x14ac:dyDescent="0.3">
      <c r="A16" s="13"/>
      <c r="B16" s="13"/>
      <c r="C16" s="13"/>
      <c r="D16" s="13"/>
      <c r="E16" s="81" t="s">
        <v>95</v>
      </c>
      <c r="F16" s="82"/>
      <c r="H16" s="2"/>
    </row>
    <row r="17" spans="1:19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84</v>
      </c>
      <c r="R17" s="5"/>
      <c r="S17" s="5"/>
    </row>
    <row r="18" spans="1:19" ht="16.5" thickBot="1" x14ac:dyDescent="0.3">
      <c r="A18" s="16"/>
      <c r="B18" s="17"/>
      <c r="C18" s="57"/>
      <c r="D18" s="57"/>
      <c r="E18" s="52"/>
      <c r="F18" s="52"/>
      <c r="H18" s="5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thickBot="1" x14ac:dyDescent="0.3">
      <c r="A19" s="18" t="s">
        <v>3</v>
      </c>
      <c r="B19" s="41"/>
      <c r="C19" s="58">
        <f>+C20+C26+C36+C46+C62+C72</f>
        <v>446262545</v>
      </c>
      <c r="D19" s="58">
        <f>+D20+D26+D36+D46+D62+D72</f>
        <v>24480034</v>
      </c>
      <c r="E19" s="59">
        <f t="shared" ref="E19:F19" si="0">+E20+E26+E36+E46+E62+E72</f>
        <v>16479663.539999999</v>
      </c>
      <c r="F19" s="59">
        <f t="shared" si="0"/>
        <v>16479663.539999999</v>
      </c>
      <c r="G19" s="5"/>
      <c r="H19" s="5"/>
      <c r="J19" s="4"/>
    </row>
    <row r="20" spans="1:19" ht="27" customHeight="1" thickBot="1" x14ac:dyDescent="0.3">
      <c r="A20" s="19" t="s">
        <v>91</v>
      </c>
      <c r="B20" s="32"/>
      <c r="C20" s="49">
        <f>+C21+C22+C23+C24+C25</f>
        <v>254363685</v>
      </c>
      <c r="D20" s="49">
        <f>+D21+D22+D23+D24+D25</f>
        <v>0</v>
      </c>
      <c r="E20" s="61">
        <f t="shared" ref="E20:F20" si="1">SUM(E21:E25)</f>
        <v>14869210.68</v>
      </c>
      <c r="F20" s="61">
        <f t="shared" si="1"/>
        <v>14869210.68</v>
      </c>
      <c r="H20" s="11"/>
      <c r="J20" s="4"/>
    </row>
    <row r="21" spans="1:19" x14ac:dyDescent="0.25">
      <c r="A21" s="20" t="s">
        <v>4</v>
      </c>
      <c r="B21" s="32"/>
      <c r="C21" s="50">
        <v>175482000</v>
      </c>
      <c r="D21" s="50"/>
      <c r="E21" s="60">
        <v>12764036.689999999</v>
      </c>
      <c r="F21" s="53">
        <f>SUM(E21:E21)</f>
        <v>12764036.689999999</v>
      </c>
    </row>
    <row r="22" spans="1:19" x14ac:dyDescent="0.25">
      <c r="A22" s="20" t="s">
        <v>5</v>
      </c>
      <c r="C22" s="48">
        <v>34538000</v>
      </c>
      <c r="D22" s="48"/>
      <c r="E22" s="54">
        <v>189500</v>
      </c>
      <c r="F22" s="53">
        <f>SUM(E22:E22)</f>
        <v>189500</v>
      </c>
    </row>
    <row r="23" spans="1:19" ht="18.75" customHeight="1" x14ac:dyDescent="0.25">
      <c r="A23" s="22" t="s">
        <v>6</v>
      </c>
      <c r="C23" s="48"/>
      <c r="D23" s="48">
        <v>0</v>
      </c>
      <c r="E23" s="54"/>
      <c r="F23" s="53">
        <f>SUM(E23:E23)</f>
        <v>0</v>
      </c>
    </row>
    <row r="24" spans="1:19" s="12" customFormat="1" ht="18" customHeight="1" x14ac:dyDescent="0.25">
      <c r="A24" s="23" t="s">
        <v>7</v>
      </c>
      <c r="C24" s="48">
        <v>15452000</v>
      </c>
      <c r="D24" s="48"/>
      <c r="E24" s="54"/>
      <c r="F24" s="53">
        <f>SUM(E24:E24)</f>
        <v>0</v>
      </c>
    </row>
    <row r="25" spans="1:19" ht="15.75" thickBot="1" x14ac:dyDescent="0.3">
      <c r="A25" s="24" t="s">
        <v>8</v>
      </c>
      <c r="B25" s="21"/>
      <c r="C25" s="63">
        <v>28891685</v>
      </c>
      <c r="D25" s="63"/>
      <c r="E25" s="9">
        <v>1915673.99</v>
      </c>
      <c r="F25" s="53">
        <f>SUM(E25:E25)</f>
        <v>1915673.99</v>
      </c>
    </row>
    <row r="26" spans="1:19" ht="15.75" thickBot="1" x14ac:dyDescent="0.3">
      <c r="A26" s="19" t="s">
        <v>9</v>
      </c>
      <c r="B26" s="21"/>
      <c r="C26" s="49">
        <f>SUM(C27:C35)</f>
        <v>160955010</v>
      </c>
      <c r="D26" s="49">
        <f>SUM(D27:D35)</f>
        <v>0</v>
      </c>
      <c r="E26" s="79">
        <f t="shared" ref="E26" si="2">SUM(E27:E35)</f>
        <v>1600452.8599999999</v>
      </c>
      <c r="F26" s="62">
        <f>SUM(F27:F35)</f>
        <v>1600452.8599999999</v>
      </c>
      <c r="H26" s="11"/>
    </row>
    <row r="27" spans="1:19" x14ac:dyDescent="0.25">
      <c r="A27" s="20" t="s">
        <v>10</v>
      </c>
      <c r="B27" s="21"/>
      <c r="C27" s="50">
        <v>11594000</v>
      </c>
      <c r="D27" s="50"/>
      <c r="E27" s="37">
        <v>635412.98</v>
      </c>
      <c r="F27" s="53">
        <f t="shared" ref="F27:F35" si="3">SUM(E27:E27)</f>
        <v>635412.98</v>
      </c>
      <c r="H27" s="11"/>
    </row>
    <row r="28" spans="1:19" x14ac:dyDescent="0.25">
      <c r="A28" s="22" t="s">
        <v>11</v>
      </c>
      <c r="B28" s="21"/>
      <c r="C28" s="48">
        <v>13115360</v>
      </c>
      <c r="D28" s="48"/>
      <c r="E28" s="54">
        <v>299731.8</v>
      </c>
      <c r="F28" s="53">
        <f t="shared" si="3"/>
        <v>299731.8</v>
      </c>
    </row>
    <row r="29" spans="1:19" x14ac:dyDescent="0.25">
      <c r="A29" s="20" t="s">
        <v>12</v>
      </c>
      <c r="B29" s="21"/>
      <c r="C29" s="48">
        <v>18307556</v>
      </c>
      <c r="D29" s="48"/>
      <c r="E29" s="54">
        <v>0</v>
      </c>
      <c r="F29" s="53">
        <f t="shared" si="3"/>
        <v>0</v>
      </c>
    </row>
    <row r="30" spans="1:19" ht="18" customHeight="1" x14ac:dyDescent="0.25">
      <c r="A30" s="20" t="s">
        <v>13</v>
      </c>
      <c r="B30" s="21"/>
      <c r="C30" s="48">
        <v>12029990</v>
      </c>
      <c r="D30" s="48"/>
      <c r="E30" s="54">
        <v>0</v>
      </c>
      <c r="F30" s="53">
        <f t="shared" si="3"/>
        <v>0</v>
      </c>
      <c r="H30" s="11"/>
    </row>
    <row r="31" spans="1:19" x14ac:dyDescent="0.25">
      <c r="A31" s="20" t="s">
        <v>14</v>
      </c>
      <c r="B31" s="21"/>
      <c r="C31" s="48">
        <v>30329684</v>
      </c>
      <c r="D31" s="48"/>
      <c r="E31" s="54"/>
      <c r="F31" s="53">
        <f t="shared" si="3"/>
        <v>0</v>
      </c>
    </row>
    <row r="32" spans="1:19" x14ac:dyDescent="0.25">
      <c r="A32" s="20" t="s">
        <v>15</v>
      </c>
      <c r="B32" s="21"/>
      <c r="C32" s="48">
        <v>3000000</v>
      </c>
      <c r="D32" s="48"/>
      <c r="E32" s="54">
        <v>94398.1</v>
      </c>
      <c r="F32" s="53">
        <f t="shared" si="3"/>
        <v>94398.1</v>
      </c>
    </row>
    <row r="33" spans="1:9" ht="45" x14ac:dyDescent="0.25">
      <c r="A33" s="20" t="s">
        <v>16</v>
      </c>
      <c r="B33" s="21"/>
      <c r="C33" s="48">
        <v>5560000</v>
      </c>
      <c r="D33" s="48"/>
      <c r="E33" s="80"/>
      <c r="F33" s="53">
        <f t="shared" si="3"/>
        <v>0</v>
      </c>
    </row>
    <row r="34" spans="1:9" ht="30" x14ac:dyDescent="0.25">
      <c r="A34" s="20" t="s">
        <v>17</v>
      </c>
      <c r="B34" s="21"/>
      <c r="C34" s="48">
        <v>35344300</v>
      </c>
      <c r="D34" s="48"/>
      <c r="E34" s="54">
        <v>570909.98</v>
      </c>
      <c r="F34" s="53">
        <f t="shared" si="3"/>
        <v>570909.98</v>
      </c>
      <c r="H34" s="11"/>
    </row>
    <row r="35" spans="1:9" ht="15.75" thickBot="1" x14ac:dyDescent="0.3">
      <c r="A35" s="22" t="s">
        <v>18</v>
      </c>
      <c r="B35" s="21"/>
      <c r="C35" s="55">
        <v>31674120</v>
      </c>
      <c r="D35" s="55"/>
      <c r="E35" s="42">
        <v>0</v>
      </c>
      <c r="F35" s="53">
        <f t="shared" si="3"/>
        <v>0</v>
      </c>
    </row>
    <row r="36" spans="1:9" ht="27" customHeight="1" thickBot="1" x14ac:dyDescent="0.3">
      <c r="A36" s="19" t="s">
        <v>19</v>
      </c>
      <c r="B36" s="21"/>
      <c r="C36" s="49">
        <f t="shared" ref="C36:E36" si="4">SUM(C37:C45)</f>
        <v>19036550</v>
      </c>
      <c r="D36" s="49">
        <f t="shared" si="4"/>
        <v>10093601</v>
      </c>
      <c r="E36" s="64">
        <f t="shared" si="4"/>
        <v>0</v>
      </c>
      <c r="F36" s="62">
        <f>SUM(F37:F45)</f>
        <v>0</v>
      </c>
      <c r="I36" s="11"/>
    </row>
    <row r="37" spans="1:9" x14ac:dyDescent="0.25">
      <c r="A37" s="22" t="s">
        <v>20</v>
      </c>
      <c r="B37" s="21"/>
      <c r="C37" s="50">
        <v>470000</v>
      </c>
      <c r="D37" s="50"/>
      <c r="E37" s="37">
        <v>0</v>
      </c>
      <c r="F37" s="53">
        <f t="shared" ref="F37:F45" si="5">SUM(E37:E37)</f>
        <v>0</v>
      </c>
    </row>
    <row r="38" spans="1:9" x14ac:dyDescent="0.25">
      <c r="A38" s="20" t="s">
        <v>21</v>
      </c>
      <c r="B38" s="21"/>
      <c r="C38" s="48">
        <v>760000</v>
      </c>
      <c r="D38" s="48"/>
      <c r="E38" s="54">
        <v>0</v>
      </c>
      <c r="F38" s="53">
        <f t="shared" si="5"/>
        <v>0</v>
      </c>
    </row>
    <row r="39" spans="1:9" x14ac:dyDescent="0.25">
      <c r="A39" s="22" t="s">
        <v>22</v>
      </c>
      <c r="B39" s="21"/>
      <c r="C39" s="48">
        <v>700000</v>
      </c>
      <c r="D39" s="48"/>
      <c r="E39" s="54">
        <v>0</v>
      </c>
      <c r="F39" s="53">
        <f t="shared" si="5"/>
        <v>0</v>
      </c>
    </row>
    <row r="40" spans="1:9" x14ac:dyDescent="0.25">
      <c r="A40" s="20" t="s">
        <v>23</v>
      </c>
      <c r="B40" s="21"/>
      <c r="C40" s="48">
        <v>200000</v>
      </c>
      <c r="D40" s="48"/>
      <c r="E40" s="54">
        <v>0</v>
      </c>
      <c r="F40" s="53">
        <f t="shared" si="5"/>
        <v>0</v>
      </c>
    </row>
    <row r="41" spans="1:9" x14ac:dyDescent="0.25">
      <c r="A41" s="22" t="s">
        <v>24</v>
      </c>
      <c r="B41" s="21"/>
      <c r="C41" s="48">
        <v>300000</v>
      </c>
      <c r="D41" s="48"/>
      <c r="E41" s="54">
        <v>0</v>
      </c>
      <c r="F41" s="53">
        <f t="shared" si="5"/>
        <v>0</v>
      </c>
    </row>
    <row r="42" spans="1:9" ht="30" x14ac:dyDescent="0.25">
      <c r="A42" s="33" t="s">
        <v>25</v>
      </c>
      <c r="B42" s="34"/>
      <c r="C42" s="48"/>
      <c r="D42" s="48"/>
      <c r="E42" s="54">
        <v>0</v>
      </c>
      <c r="F42" s="53">
        <f t="shared" si="5"/>
        <v>0</v>
      </c>
      <c r="H42" s="11"/>
    </row>
    <row r="43" spans="1:9" ht="30" x14ac:dyDescent="0.25">
      <c r="A43" s="39" t="s">
        <v>26</v>
      </c>
      <c r="B43" s="40"/>
      <c r="C43" s="48">
        <v>7100000</v>
      </c>
      <c r="D43" s="48"/>
      <c r="E43" s="54">
        <v>0</v>
      </c>
      <c r="F43" s="53">
        <f t="shared" si="5"/>
        <v>0</v>
      </c>
      <c r="G43" s="11"/>
    </row>
    <row r="44" spans="1:9" ht="45" x14ac:dyDescent="0.25">
      <c r="A44" s="20" t="s">
        <v>27</v>
      </c>
      <c r="B44" s="21"/>
      <c r="C44" s="48"/>
      <c r="D44" s="48">
        <v>0</v>
      </c>
      <c r="E44" s="54">
        <v>0</v>
      </c>
      <c r="F44" s="53">
        <f t="shared" si="5"/>
        <v>0</v>
      </c>
    </row>
    <row r="45" spans="1:9" ht="27" customHeight="1" thickBot="1" x14ac:dyDescent="0.3">
      <c r="A45" s="20" t="s">
        <v>28</v>
      </c>
      <c r="B45" s="21"/>
      <c r="C45" s="63">
        <v>9506550</v>
      </c>
      <c r="D45" s="63">
        <v>10093601</v>
      </c>
      <c r="E45" s="7">
        <v>0</v>
      </c>
      <c r="F45" s="53">
        <f t="shared" si="5"/>
        <v>0</v>
      </c>
    </row>
    <row r="46" spans="1:9" s="10" customFormat="1" ht="37.5" customHeight="1" thickBot="1" x14ac:dyDescent="0.3">
      <c r="A46" s="19" t="s">
        <v>29</v>
      </c>
      <c r="B46" s="25"/>
      <c r="C46" s="49">
        <f>SUM(C47:C53)</f>
        <v>5136250</v>
      </c>
      <c r="D46" s="49">
        <f>SUM(D47:D53)</f>
        <v>5845000</v>
      </c>
      <c r="E46" s="49">
        <f t="shared" ref="E46" si="6">SUM(E47:E53)</f>
        <v>10000</v>
      </c>
      <c r="F46" s="49">
        <f>SUM(F47:F53)</f>
        <v>10000</v>
      </c>
    </row>
    <row r="47" spans="1:9" ht="30" x14ac:dyDescent="0.25">
      <c r="A47" s="20" t="s">
        <v>30</v>
      </c>
      <c r="B47" s="21"/>
      <c r="C47" s="50">
        <v>811000</v>
      </c>
      <c r="D47" s="50">
        <v>2725000</v>
      </c>
      <c r="E47" s="37">
        <v>0</v>
      </c>
      <c r="F47" s="53">
        <f t="shared" ref="F47:F61" si="7">SUM(E47:E47)</f>
        <v>0</v>
      </c>
    </row>
    <row r="48" spans="1:9" ht="30" x14ac:dyDescent="0.25">
      <c r="A48" s="20" t="s">
        <v>31</v>
      </c>
      <c r="B48" s="21"/>
      <c r="C48" s="48"/>
      <c r="D48" s="54"/>
      <c r="E48" s="54">
        <v>0</v>
      </c>
      <c r="F48" s="53">
        <f t="shared" si="7"/>
        <v>0</v>
      </c>
    </row>
    <row r="49" spans="1:9" ht="30" x14ac:dyDescent="0.25">
      <c r="A49" s="20" t="s">
        <v>32</v>
      </c>
      <c r="B49" s="21"/>
      <c r="C49" s="48"/>
      <c r="D49" s="54"/>
      <c r="E49" s="54">
        <v>0</v>
      </c>
      <c r="F49" s="53">
        <f t="shared" si="7"/>
        <v>0</v>
      </c>
    </row>
    <row r="50" spans="1:9" ht="30" x14ac:dyDescent="0.25">
      <c r="A50" s="20" t="s">
        <v>33</v>
      </c>
      <c r="B50" s="21"/>
      <c r="C50" s="48"/>
      <c r="D50" s="54"/>
      <c r="E50" s="54">
        <v>0</v>
      </c>
      <c r="F50" s="53">
        <f t="shared" si="7"/>
        <v>0</v>
      </c>
    </row>
    <row r="51" spans="1:9" ht="30" x14ac:dyDescent="0.25">
      <c r="A51" s="20" t="s">
        <v>34</v>
      </c>
      <c r="B51" s="21"/>
      <c r="C51" s="48"/>
      <c r="D51" s="54"/>
      <c r="E51" s="54">
        <v>0</v>
      </c>
      <c r="F51" s="53">
        <f t="shared" si="7"/>
        <v>0</v>
      </c>
    </row>
    <row r="52" spans="1:9" ht="30" x14ac:dyDescent="0.25">
      <c r="A52" s="20" t="s">
        <v>35</v>
      </c>
      <c r="B52" s="21"/>
      <c r="C52" s="48">
        <v>4205250</v>
      </c>
      <c r="D52" s="48">
        <v>3000000</v>
      </c>
      <c r="E52" s="54">
        <v>0</v>
      </c>
      <c r="F52" s="53">
        <f t="shared" si="7"/>
        <v>0</v>
      </c>
    </row>
    <row r="53" spans="1:9" ht="30.75" thickBot="1" x14ac:dyDescent="0.3">
      <c r="A53" s="20" t="s">
        <v>36</v>
      </c>
      <c r="B53" s="21"/>
      <c r="C53" s="63">
        <v>120000</v>
      </c>
      <c r="D53" s="7">
        <v>120000</v>
      </c>
      <c r="E53" s="7">
        <v>10000</v>
      </c>
      <c r="F53" s="53">
        <f t="shared" si="7"/>
        <v>10000</v>
      </c>
    </row>
    <row r="54" spans="1:9" ht="15.75" thickBot="1" x14ac:dyDescent="0.3">
      <c r="A54" s="19" t="s">
        <v>37</v>
      </c>
      <c r="B54" s="21"/>
      <c r="C54" s="51"/>
      <c r="D54" s="51"/>
      <c r="E54" s="51"/>
      <c r="F54" s="53">
        <f t="shared" si="7"/>
        <v>0</v>
      </c>
    </row>
    <row r="55" spans="1:9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53">
        <f t="shared" si="7"/>
        <v>0</v>
      </c>
    </row>
    <row r="56" spans="1:9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3">
        <f t="shared" si="7"/>
        <v>0</v>
      </c>
    </row>
    <row r="57" spans="1:9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3">
        <f t="shared" si="7"/>
        <v>0</v>
      </c>
    </row>
    <row r="58" spans="1:9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3">
        <f t="shared" si="7"/>
        <v>0</v>
      </c>
    </row>
    <row r="59" spans="1:9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3">
        <f t="shared" si="7"/>
        <v>0</v>
      </c>
    </row>
    <row r="60" spans="1:9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3">
        <f t="shared" si="7"/>
        <v>0</v>
      </c>
    </row>
    <row r="61" spans="1:9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53">
        <f t="shared" si="7"/>
        <v>0</v>
      </c>
    </row>
    <row r="62" spans="1:9" ht="30.75" thickBot="1" x14ac:dyDescent="0.3">
      <c r="A62" s="19" t="s">
        <v>45</v>
      </c>
      <c r="B62" s="21"/>
      <c r="C62" s="49">
        <f>SUM(C63:C71)</f>
        <v>6771050</v>
      </c>
      <c r="D62" s="49">
        <f>SUM(D63:D71)</f>
        <v>8541433</v>
      </c>
      <c r="E62" s="49">
        <f t="shared" ref="E62" si="8">SUM(E63:E71)</f>
        <v>0</v>
      </c>
      <c r="F62" s="49">
        <f>SUM(F63:F71)</f>
        <v>0</v>
      </c>
      <c r="I62" s="11"/>
    </row>
    <row r="63" spans="1:9" x14ac:dyDescent="0.25">
      <c r="A63" s="20" t="s">
        <v>46</v>
      </c>
      <c r="B63" s="21"/>
      <c r="C63" s="63">
        <v>5846750</v>
      </c>
      <c r="D63" s="63">
        <v>1777200</v>
      </c>
      <c r="E63" s="7">
        <v>0</v>
      </c>
      <c r="F63" s="53">
        <f t="shared" ref="F63:F71" si="9">SUM(E63:E63)</f>
        <v>0</v>
      </c>
    </row>
    <row r="64" spans="1:9" ht="30" x14ac:dyDescent="0.25">
      <c r="A64" s="20" t="s">
        <v>47</v>
      </c>
      <c r="B64" s="21"/>
      <c r="C64" s="48">
        <v>706800</v>
      </c>
      <c r="D64" s="48">
        <v>1339733</v>
      </c>
      <c r="E64" s="54">
        <v>0</v>
      </c>
      <c r="F64" s="53">
        <f t="shared" si="9"/>
        <v>0</v>
      </c>
    </row>
    <row r="65" spans="1:9" ht="30" x14ac:dyDescent="0.25">
      <c r="A65" s="20" t="s">
        <v>48</v>
      </c>
      <c r="B65" s="21"/>
      <c r="C65" s="48"/>
      <c r="D65" s="54"/>
      <c r="E65" s="54">
        <v>0</v>
      </c>
      <c r="F65" s="53">
        <f t="shared" si="9"/>
        <v>0</v>
      </c>
    </row>
    <row r="66" spans="1:9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3">
        <f t="shared" si="9"/>
        <v>0</v>
      </c>
    </row>
    <row r="67" spans="1:9" ht="30" x14ac:dyDescent="0.25">
      <c r="A67" s="20" t="s">
        <v>50</v>
      </c>
      <c r="B67" s="21"/>
      <c r="C67" s="48">
        <v>217500</v>
      </c>
      <c r="D67" s="54">
        <v>607000</v>
      </c>
      <c r="E67" s="54">
        <v>0</v>
      </c>
      <c r="F67" s="53">
        <f t="shared" si="9"/>
        <v>0</v>
      </c>
    </row>
    <row r="68" spans="1:9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3">
        <f t="shared" si="9"/>
        <v>0</v>
      </c>
    </row>
    <row r="69" spans="1:9" ht="19.5" customHeight="1" x14ac:dyDescent="0.25">
      <c r="A69" s="20" t="s">
        <v>52</v>
      </c>
      <c r="B69" s="21"/>
      <c r="C69" s="48"/>
      <c r="D69" s="54"/>
      <c r="E69" s="54">
        <v>0</v>
      </c>
      <c r="F69" s="53">
        <f t="shared" si="9"/>
        <v>0</v>
      </c>
    </row>
    <row r="70" spans="1:9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3">
        <f t="shared" si="9"/>
        <v>0</v>
      </c>
    </row>
    <row r="71" spans="1:9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53">
        <f t="shared" si="9"/>
        <v>0</v>
      </c>
    </row>
    <row r="72" spans="1:9" ht="15.75" thickBot="1" x14ac:dyDescent="0.3">
      <c r="A72" s="19" t="s">
        <v>55</v>
      </c>
      <c r="B72" s="21"/>
      <c r="C72" s="64">
        <f t="shared" ref="C72:E72" si="10">SUM(C73:C76)</f>
        <v>0</v>
      </c>
      <c r="D72" s="64">
        <f t="shared" ref="D72" si="11">SUM(D73:D76)</f>
        <v>0</v>
      </c>
      <c r="E72" s="64">
        <f t="shared" si="10"/>
        <v>0</v>
      </c>
      <c r="F72" s="64">
        <f t="shared" ref="F72" si="12">SUM(F73:F76)</f>
        <v>0</v>
      </c>
    </row>
    <row r="73" spans="1:9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53">
        <f t="shared" ref="F73:F83" si="13">SUM(E73:E73)</f>
        <v>0</v>
      </c>
    </row>
    <row r="74" spans="1:9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3">
        <f t="shared" si="13"/>
        <v>0</v>
      </c>
    </row>
    <row r="75" spans="1:9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53">
        <f t="shared" si="13"/>
        <v>0</v>
      </c>
      <c r="H75" s="11"/>
    </row>
    <row r="76" spans="1:9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53">
        <f t="shared" si="13"/>
        <v>0</v>
      </c>
      <c r="I76" t="s">
        <v>96</v>
      </c>
    </row>
    <row r="77" spans="1:9" ht="45.75" customHeight="1" thickBot="1" x14ac:dyDescent="0.3">
      <c r="A77" s="19" t="s">
        <v>60</v>
      </c>
      <c r="B77" s="21"/>
      <c r="C77" s="64">
        <f t="shared" ref="C77:D77" si="14">SUM(C78:C79)</f>
        <v>0</v>
      </c>
      <c r="D77" s="64">
        <f t="shared" si="14"/>
        <v>0</v>
      </c>
      <c r="E77" s="64">
        <f t="shared" ref="E77" si="15">SUM(E78:E79)</f>
        <v>0</v>
      </c>
      <c r="F77" s="53">
        <f t="shared" si="13"/>
        <v>0</v>
      </c>
    </row>
    <row r="78" spans="1:9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53">
        <f t="shared" si="13"/>
        <v>0</v>
      </c>
    </row>
    <row r="79" spans="1:9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53">
        <f t="shared" si="13"/>
        <v>0</v>
      </c>
    </row>
    <row r="80" spans="1:9" ht="15.75" thickBot="1" x14ac:dyDescent="0.3">
      <c r="A80" s="19" t="s">
        <v>63</v>
      </c>
      <c r="B80" s="21"/>
      <c r="C80" s="64">
        <f t="shared" ref="C80:D80" si="16">SUM(C81:C83)</f>
        <v>0</v>
      </c>
      <c r="D80" s="64">
        <f t="shared" si="16"/>
        <v>0</v>
      </c>
      <c r="E80" s="64">
        <f t="shared" ref="E80" si="17">SUM(E81:E83)</f>
        <v>0</v>
      </c>
      <c r="F80" s="53">
        <f t="shared" si="13"/>
        <v>0</v>
      </c>
    </row>
    <row r="81" spans="1:9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53">
        <f t="shared" si="13"/>
        <v>0</v>
      </c>
    </row>
    <row r="82" spans="1:9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3">
        <f t="shared" si="13"/>
        <v>0</v>
      </c>
      <c r="H82" s="11"/>
      <c r="I82" s="11"/>
    </row>
    <row r="83" spans="1:9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53">
        <f t="shared" si="13"/>
        <v>0</v>
      </c>
    </row>
    <row r="84" spans="1:9" ht="15.75" thickBot="1" x14ac:dyDescent="0.3">
      <c r="A84" s="26" t="s">
        <v>67</v>
      </c>
      <c r="B84" s="27"/>
      <c r="C84" s="51">
        <f>+C19</f>
        <v>446262545</v>
      </c>
      <c r="D84" s="51">
        <f>+D19</f>
        <v>24480034</v>
      </c>
      <c r="E84" s="65">
        <f t="shared" ref="E84" si="18">+E20+E26+E36+E46+E62</f>
        <v>16479663.539999999</v>
      </c>
      <c r="F84" s="65">
        <f>+F20+F26+F36+F46+F62</f>
        <v>16479663.539999999</v>
      </c>
      <c r="H84" s="11"/>
    </row>
    <row r="85" spans="1:9" ht="15.75" thickBot="1" x14ac:dyDescent="0.3">
      <c r="A85" s="23"/>
      <c r="B85" s="21"/>
      <c r="C85" s="66"/>
      <c r="D85" s="32"/>
      <c r="E85" s="7"/>
      <c r="F85" s="8"/>
    </row>
    <row r="86" spans="1:9" ht="15.75" thickBot="1" x14ac:dyDescent="0.3">
      <c r="A86" s="28" t="s">
        <v>68</v>
      </c>
      <c r="B86" s="29"/>
      <c r="C86" s="51"/>
      <c r="D86" s="67"/>
      <c r="E86" s="67">
        <v>0</v>
      </c>
      <c r="F86" s="78">
        <v>0</v>
      </c>
    </row>
    <row r="87" spans="1:9" ht="30" x14ac:dyDescent="0.25">
      <c r="A87" s="19" t="s">
        <v>69</v>
      </c>
      <c r="B87" s="21"/>
      <c r="C87" s="50">
        <v>0</v>
      </c>
      <c r="D87" s="46"/>
      <c r="E87" s="46">
        <v>0</v>
      </c>
      <c r="F87" s="53">
        <f t="shared" ref="F87:F92" si="19">SUM(E87:E87)</f>
        <v>0</v>
      </c>
    </row>
    <row r="88" spans="1:9" ht="30" x14ac:dyDescent="0.25">
      <c r="A88" s="20" t="s">
        <v>70</v>
      </c>
      <c r="B88" s="21"/>
      <c r="C88" s="48">
        <v>0</v>
      </c>
      <c r="D88" s="56"/>
      <c r="E88" s="56">
        <v>0</v>
      </c>
      <c r="F88" s="53">
        <f t="shared" si="19"/>
        <v>0</v>
      </c>
    </row>
    <row r="89" spans="1:9" ht="30.75" thickBot="1" x14ac:dyDescent="0.3">
      <c r="A89" s="20" t="s">
        <v>71</v>
      </c>
      <c r="B89" s="21"/>
      <c r="C89" s="68"/>
      <c r="D89" s="8"/>
      <c r="E89" s="8">
        <v>0</v>
      </c>
      <c r="F89" s="53">
        <f t="shared" si="19"/>
        <v>0</v>
      </c>
    </row>
    <row r="90" spans="1:9" ht="15.75" thickBot="1" x14ac:dyDescent="0.3">
      <c r="A90" s="19" t="s">
        <v>72</v>
      </c>
      <c r="C90" s="69">
        <v>0</v>
      </c>
      <c r="D90" s="67"/>
      <c r="E90" s="67">
        <v>0</v>
      </c>
      <c r="F90" s="53">
        <f t="shared" si="19"/>
        <v>0</v>
      </c>
    </row>
    <row r="91" spans="1:9" x14ac:dyDescent="0.25">
      <c r="A91" s="22" t="s">
        <v>73</v>
      </c>
      <c r="B91" s="21"/>
      <c r="C91" s="63">
        <v>0</v>
      </c>
      <c r="D91" s="8"/>
      <c r="E91" s="8">
        <v>0</v>
      </c>
      <c r="F91" s="53">
        <f t="shared" si="19"/>
        <v>0</v>
      </c>
    </row>
    <row r="92" spans="1:9" x14ac:dyDescent="0.25">
      <c r="A92" s="22" t="s">
        <v>74</v>
      </c>
      <c r="C92" s="70"/>
      <c r="D92" s="56"/>
      <c r="E92" s="56">
        <v>0</v>
      </c>
      <c r="F92" s="53">
        <f t="shared" si="19"/>
        <v>0</v>
      </c>
    </row>
    <row r="93" spans="1:9" x14ac:dyDescent="0.25">
      <c r="A93" s="22"/>
      <c r="C93" s="72">
        <v>0</v>
      </c>
      <c r="D93" s="71"/>
      <c r="E93" s="8"/>
      <c r="F93" s="8"/>
    </row>
    <row r="94" spans="1:9" ht="15.75" thickBot="1" x14ac:dyDescent="0.3">
      <c r="A94" s="22"/>
      <c r="C94" s="73"/>
      <c r="D94" s="8"/>
      <c r="E94" s="8"/>
      <c r="F94" s="8"/>
    </row>
    <row r="95" spans="1:9" ht="15.75" thickBot="1" x14ac:dyDescent="0.3">
      <c r="A95" s="30" t="s">
        <v>75</v>
      </c>
      <c r="C95" s="74"/>
      <c r="D95" s="67"/>
      <c r="E95" s="67">
        <v>0</v>
      </c>
      <c r="F95" s="67">
        <v>0</v>
      </c>
    </row>
    <row r="96" spans="1:9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</row>
    <row r="97" spans="1:8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</row>
    <row r="98" spans="1:8" x14ac:dyDescent="0.25">
      <c r="A98" s="45"/>
      <c r="B98" s="34"/>
      <c r="C98" s="35"/>
      <c r="D98" s="36"/>
      <c r="E98" s="38"/>
      <c r="F98" s="46"/>
      <c r="H98" s="11"/>
    </row>
    <row r="99" spans="1:8" ht="21" customHeight="1" thickBot="1" x14ac:dyDescent="0.3">
      <c r="A99" s="44" t="s">
        <v>78</v>
      </c>
      <c r="B99" s="31"/>
      <c r="C99" s="77">
        <f>+C84+C97</f>
        <v>446262545</v>
      </c>
      <c r="D99" s="77">
        <f>+D84+D97</f>
        <v>24480034</v>
      </c>
      <c r="E99" s="77">
        <f t="shared" ref="E99:F99" si="20">+E84+E97</f>
        <v>16479663.539999999</v>
      </c>
      <c r="F99" s="77">
        <f t="shared" si="20"/>
        <v>16479663.539999999</v>
      </c>
      <c r="H99" s="11"/>
    </row>
    <row r="100" spans="1:8" ht="15.75" thickTop="1" x14ac:dyDescent="0.25">
      <c r="A100" s="10" t="s">
        <v>85</v>
      </c>
      <c r="F100" s="11"/>
    </row>
    <row r="101" spans="1:8" x14ac:dyDescent="0.25">
      <c r="A101" s="2" t="s">
        <v>86</v>
      </c>
      <c r="E101" s="3"/>
      <c r="F101" s="3"/>
    </row>
    <row r="102" spans="1:8" x14ac:dyDescent="0.25">
      <c r="A102" s="2" t="s">
        <v>87</v>
      </c>
      <c r="E102" s="11"/>
      <c r="F102" s="11"/>
    </row>
    <row r="103" spans="1:8" x14ac:dyDescent="0.25">
      <c r="A103" s="2" t="s">
        <v>88</v>
      </c>
    </row>
    <row r="104" spans="1:8" x14ac:dyDescent="0.25">
      <c r="A104" s="2" t="s">
        <v>89</v>
      </c>
    </row>
    <row r="105" spans="1:8" x14ac:dyDescent="0.25">
      <c r="A105" s="2" t="s">
        <v>90</v>
      </c>
    </row>
    <row r="106" spans="1:8" x14ac:dyDescent="0.25">
      <c r="A106" s="2" t="s">
        <v>94</v>
      </c>
    </row>
    <row r="107" spans="1:8" x14ac:dyDescent="0.25">
      <c r="A107" s="2"/>
    </row>
    <row r="108" spans="1:8" x14ac:dyDescent="0.25">
      <c r="A108" s="2"/>
    </row>
    <row r="109" spans="1:8" x14ac:dyDescent="0.25">
      <c r="A109" s="2"/>
    </row>
    <row r="110" spans="1:8" x14ac:dyDescent="0.25">
      <c r="A110" s="2"/>
    </row>
    <row r="111" spans="1:8" x14ac:dyDescent="0.25">
      <c r="A111" s="2"/>
    </row>
    <row r="112" spans="1: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F16"/>
    <mergeCell ref="A12:G12"/>
    <mergeCell ref="A11:G11"/>
    <mergeCell ref="A13:G13"/>
    <mergeCell ref="A14:G14"/>
    <mergeCell ref="A15:G15"/>
  </mergeCells>
  <printOptions horizontalCentered="1"/>
  <pageMargins left="0.70866141732283472" right="0.70866141732283472" top="0.15748031496062992" bottom="0.15748031496062992" header="0.11811023622047245" footer="0.11811023622047245"/>
  <pageSetup scale="69" fitToHeight="0" orientation="portrait" r:id="rId1"/>
  <headerFooter>
    <oddFooter>Página &amp;P</oddFooter>
  </headerFooter>
  <rowBreaks count="2" manualBreakCount="2">
    <brk id="49" max="6" man="1"/>
    <brk id="76" max="6" man="1"/>
  </rowBreaks>
  <ignoredErrors>
    <ignoredError sqref="E72 E77 F26 F36 F46 F62 F72:F9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2025-02-04T14:53:57Z</cp:lastPrinted>
  <dcterms:created xsi:type="dcterms:W3CDTF">2018-04-17T18:57:16Z</dcterms:created>
  <dcterms:modified xsi:type="dcterms:W3CDTF">2025-02-07T14:48:23Z</dcterms:modified>
  <cp:category/>
  <cp:contentStatus/>
</cp:coreProperties>
</file>