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FEBRERO 2026/"/>
    </mc:Choice>
  </mc:AlternateContent>
  <xr:revisionPtr revIDLastSave="0" documentId="14_{413F4746-C9E0-4264-96E1-CE506FABEA82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externalReferences>
    <externalReference r:id="rId2"/>
    <externalReference r:id="rId3"/>
  </externalReferences>
  <definedNames>
    <definedName name="_xlnm._FilterDatabase" localSheetId="0" hidden="1">CXP!$A$10:$F$36</definedName>
    <definedName name="_xlnm.Print_Area" localSheetId="0">CXP!$A$1:$F$50</definedName>
    <definedName name="_xlnm.Print_Titles" localSheetId="0">CXP!$1:$12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 l="1"/>
  <c r="F35" i="1"/>
  <c r="F33" i="1"/>
  <c r="F36" i="1" s="1"/>
  <c r="I44" i="1" l="1"/>
  <c r="I45" i="1" s="1"/>
</calcChain>
</file>

<file path=xl/sharedStrings.xml><?xml version="1.0" encoding="utf-8"?>
<sst xmlns="http://schemas.openxmlformats.org/spreadsheetml/2006/main" count="80" uniqueCount="50">
  <si>
    <t>Factura NCF</t>
  </si>
  <si>
    <t>Fecha</t>
  </si>
  <si>
    <t>Suplidor</t>
  </si>
  <si>
    <t>Concepto</t>
  </si>
  <si>
    <t>Monto facturado</t>
  </si>
  <si>
    <t>TOTAL EN RD$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</si>
  <si>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</si>
  <si>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</si>
  <si>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</si>
  <si>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</si>
  <si>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</si>
  <si>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</si>
  <si>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</si>
  <si>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</si>
  <si>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</si>
  <si>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</si>
  <si>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</si>
  <si>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</si>
  <si>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</si>
  <si>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</si>
  <si>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</si>
  <si>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</si>
  <si>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>Valor en RD$</t>
  </si>
  <si>
    <t>B1500000055</t>
  </si>
  <si>
    <t>Appetitus SRL</t>
  </si>
  <si>
    <t>Por contratación de catering para capacitaciones regionales a gobiernos locales, talleres de transparencia</t>
  </si>
  <si>
    <t>Grupo Alaska</t>
  </si>
  <si>
    <t>E450000003049</t>
  </si>
  <si>
    <t>Pago de e-CF E450000003049, por servicio de llenado de botellones de agua de 5 galones para consumo de la institución Ref. O/C No. DIGEIG 2025-00001. (12vo abono)</t>
  </si>
  <si>
    <t>E450000003063</t>
  </si>
  <si>
    <t>Pago de e-CF E450000003063, por servicio de llenado de botellones de agua de 5 galones para consumo de la institución Ref. O/C No. DIGEIG 2025-00001. (12vo abono)</t>
  </si>
  <si>
    <t>E450000003065</t>
  </si>
  <si>
    <t>Pago de e-CF E450000003065, por servicio de llenado de botellones de agua de 5 galones para consumo de la institución Ref. O/C No. DIGEIG 2025-00001. (12vo abono)</t>
  </si>
  <si>
    <t>E450000003072</t>
  </si>
  <si>
    <t>Pago de e-CF E450000003072 por servicio de llenado de botellones de agua de 5 galones para consumo de la institución Ref. O/C No. DIGEIG 2025-00001. (12vo abono)</t>
  </si>
  <si>
    <t>B1500000204</t>
  </si>
  <si>
    <t>Hector Martin Subervi Mena</t>
  </si>
  <si>
    <t>Pago factura NCF B1500000204, por servicios jurídicos (notificación según acto No. 031/2026 proceso de rescisión de contrato DIGEIG-2025-00001 por incumplimiento contractual).</t>
  </si>
  <si>
    <t>B1500003455</t>
  </si>
  <si>
    <t>A fuego lento</t>
  </si>
  <si>
    <t>Pago NCF B1500003455, por servicios de almuerzo y un bizcocho de chocolate para cumpleaños del personal de DIGEIG, Sede central, desde 02 hasta 30 de enero 2026, según certificación de contrato No. BS-0015071-2025. (2do pago)</t>
  </si>
  <si>
    <t>B1500003456</t>
  </si>
  <si>
    <t>Pago NCF B1500003456, por servicios de almuerzo y un bizcocho de chocolate para cumpleaños del personal de DIGEIG, Sede central, desde 02 hasta 30 de enero 2026, según certificación de contrato No. BS-0015071-2025. (2do pago)</t>
  </si>
  <si>
    <t>Prestaciones económicas exempleados por concepto de vacaciones no tomadas e indemnizaciones.</t>
  </si>
  <si>
    <t>28//02/2026</t>
  </si>
  <si>
    <t>N/A</t>
  </si>
  <si>
    <t>Direccion General de Etica e Integridad Gubernamental (DIGEIG)</t>
  </si>
  <si>
    <t>Arrendamiento de veinte (20) parqueos dobles para colaboradores de la institución.</t>
  </si>
  <si>
    <t>Banco Central de la República Dominicana</t>
  </si>
  <si>
    <t xml:space="preserve">  Informe Cuentas por Pagar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</si>
</sst>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4" fillId="0" borderId="0" xfId="0" applyFont="1"/>
    <xf numFmtId="43" fontId="4" fillId="0" borderId="0" xfId="1" applyFont="1" applyBorder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9" fontId="7" fillId="2" borderId="0" xfId="1" applyNumberFormat="1" applyFont="1" applyFill="1" applyBorder="1" applyAlignment="1">
      <alignment horizontal="right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8" fillId="0" borderId="1" xfId="1" applyFont="1" applyBorder="1" applyAlignment="1"/>
    <xf numFmtId="43" fontId="8" fillId="0" borderId="5" xfId="1" applyFont="1" applyBorder="1" applyAlignment="1"/>
    <xf numFmtId="43" fontId="8" fillId="0" borderId="1" xfId="1" applyFont="1" applyFill="1" applyBorder="1" applyAlignment="1"/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/>
    </xf>
    <xf numFmtId="0" fontId="8" fillId="0" borderId="6" xfId="0" applyFont="1" applyBorder="1"/>
    <xf numFmtId="43" fontId="8" fillId="0" borderId="7" xfId="1" applyFont="1" applyBorder="1" applyAlignment="1">
      <alignment horizontal="center"/>
    </xf>
    <xf numFmtId="43" fontId="8" fillId="0" borderId="7" xfId="1" applyFont="1" applyFill="1" applyBorder="1" applyAlignment="1">
      <alignment horizontal="center"/>
    </xf>
    <xf numFmtId="39" fontId="8" fillId="2" borderId="7" xfId="1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/>
    <xf numFmtId="43" fontId="4" fillId="0" borderId="10" xfId="0" applyNumberFormat="1" applyFont="1" applyBorder="1"/>
    <xf numFmtId="0" fontId="8" fillId="0" borderId="11" xfId="0" applyFont="1" applyBorder="1"/>
    <xf numFmtId="1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8" fillId="0" borderId="12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14" fontId="9" fillId="2" borderId="14" xfId="0" applyNumberFormat="1" applyFont="1" applyFill="1" applyBorder="1" applyAlignment="1">
      <alignment horizontal="center" vertical="center"/>
    </xf>
    <xf numFmtId="43" fontId="8" fillId="2" borderId="14" xfId="1" applyFont="1" applyFill="1" applyBorder="1" applyAlignment="1">
      <alignment horizontal="center" vertical="center"/>
    </xf>
    <xf numFmtId="39" fontId="8" fillId="2" borderId="15" xfId="1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9" fontId="11" fillId="0" borderId="1" xfId="1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14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39" fontId="11" fillId="0" borderId="14" xfId="1" applyNumberFormat="1" applyFont="1" applyBorder="1" applyAlignment="1">
      <alignment horizontal="right" vertic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419101</xdr:colOff>
      <xdr:row>0</xdr:row>
      <xdr:rowOff>123825</xdr:rowOff>
    </xdr:from>
    <xdr:to>
      <xdr:col>3</xdr:col>
      <xdr:colOff>1809750</xdr:colOff>
      <xdr:row>8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248026" y="123825"/>
          <a:ext cx="3962399" cy="1190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2</xdr:col>
      <xdr:colOff>298450</xdr:colOff>
      <xdr:row>43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37</xdr:row>
      <xdr:rowOff>19050</xdr:rowOff>
    </xdr:from>
    <xdr:to>
      <xdr:col>5</xdr:col>
      <xdr:colOff>847725</xdr:colOff>
      <xdr:row>43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42</xdr:row>
      <xdr:rowOff>47625</xdr:rowOff>
    </xdr:from>
    <xdr:to>
      <xdr:col>3</xdr:col>
      <xdr:colOff>1762125</xdr:colOff>
      <xdr:row>49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flavia_abreu_digeig_gob_do/Documents/Escritorio/TODO/2025/CONTABILIDAD/INFORMES%20DE%20LA%20PAGINA%20DE%20TRANSPARENCIA/DICIEMBRE%202025/CUENTAS%20POR%20PAGAR%20A%20SUPLIDORES%20AL%2031%20DE%20DICIEMBRE%202025.xlsx" TargetMode="External"/><Relationship Id="rId2" Type="http://schemas.microsoft.com/office/2019/04/relationships/externalLinkLongPath" Target="/personal/flavia_abreu_digeig_gob_do/Documents/Escritorio/TODO/2025/CONTABILIDAD/INFORMES%20DE%20LA%20PAGINA%20DE%20TRANSPARENCIA/DICIEMBRE%202025/CUENTAS%20POR%20PAGAR%20A%20SUPLIDORES%20AL%2031%20DE%20DICIEMBRE%202025.xlsx?A85FC4B4" TargetMode="External"/><Relationship Id="rId1" Type="http://schemas.openxmlformats.org/officeDocument/2006/relationships/externalLinkPath" Target="file:///\\A85FC4B4\CUENTAS%20POR%20PAGAR%20A%20SUPLIDORES%20AL%2031%20DE%20DICIEMBRE%202025.xlsx" TargetMode="External"/><Relationship Id="rId4" Type="http://schemas.openxmlformats.org/officeDocument/2006/relationships/externalLinkPath" Target="../../../TODO/2025/CONTABILIDAD/INFORMES%20DE%20LA%20PAGINA%20DE%20TRANSPARENCIA/DICIEMBRE%202025/CUENTAS%20POR%20PAGAR%20A%20SUPLIDORES%20AL%2031%20D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flavia_abreu_digeig_gob_do/Documents/Escritorio/TODO/2025/CONTABILIDAD/INFORMES%20DE%20LA%20PAGINA%20DE%20TRANSPARENCIA/DICIEMBRE%202025/CUENTAS%20POR%20PAGAR%20A%20PROVEEDORES%20DICIEMBRE%202025.xlsx" TargetMode="External"/><Relationship Id="rId2" Type="http://schemas.microsoft.com/office/2019/04/relationships/externalLinkLongPath" Target="/personal/flavia_abreu_digeig_gob_do/Documents/Escritorio/TODO/2025/CONTABILIDAD/INFORMES%20DE%20LA%20PAGINA%20DE%20TRANSPARENCIA/DICIEMBRE%202025/CUENTAS%20POR%20PAGAR%20A%20PROVEEDORES%20DICIEMBRE%202025.xlsx?A85FC4B4" TargetMode="External"/><Relationship Id="rId1" Type="http://schemas.openxmlformats.org/officeDocument/2006/relationships/externalLinkPath" Target="file:///\\A85FC4B4\CUENTAS%20POR%20PAGAR%20A%20PROVEEDORES%20DICIEMBRE%202025.xlsx" TargetMode="External"/><Relationship Id="rId4" Type="http://schemas.openxmlformats.org/officeDocument/2006/relationships/externalLinkPath" Target="../../../TODO/2025/CONTABILIDAD/INFORMES%20DE%20LA%20PAGINA%20DE%20TRANSPARENCIA/DICIEMBRE%202025/CUENTAS%20POR%20PAGAR%20A%20PROVEEDORES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1"/>
    </sheetNames>
    <sheetDataSet>
      <sheetData sheetId="0">
        <row r="14">
          <cell r="H14">
            <v>504919.14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CXP febrero"/>
      <sheetName val="CXP marzo"/>
      <sheetName val="CXP abril"/>
      <sheetName val="CXP mayo"/>
      <sheetName val="CXP junio"/>
      <sheetName val="CXP julio"/>
      <sheetName val="CXP agosto"/>
      <sheetName val="CXP septiembre"/>
      <sheetName val="CXP octubre"/>
      <sheetName val="Hoja1"/>
      <sheetName val="CXP noviembre"/>
      <sheetName val="CXP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1">
          <cell r="G71">
            <v>763460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J55"/>
  <sheetViews>
    <sheetView tabSelected="1" view="pageLayout" topLeftCell="A13" zoomScaleNormal="100" workbookViewId="0">
      <selection activeCell="E13" sqref="E13"/>
    </sheetView>
  </sheetViews>
  <sheetFormatPr baseColWidth="10" defaultColWidth="11.42578125" defaultRowHeight="12.75" x14ac:dyDescent="0.2"/>
  <cols>
    <col min="1" max="1" width="16.28515625" style="1" customWidth="1"/>
    <col min="2" max="2" width="26.140625" style="1" customWidth="1"/>
    <col min="3" max="3" width="38.5703125" style="1" customWidth="1"/>
    <col min="4" max="4" width="47.140625" style="1" customWidth="1"/>
    <col min="5" max="5" width="19.7109375" style="1" customWidth="1"/>
    <col min="6" max="6" width="20" style="1" customWidth="1"/>
    <col min="7" max="7" width="11.42578125" style="1"/>
    <col min="8" max="8" width="13" style="1" bestFit="1" customWidth="1"/>
    <col min="9" max="9" width="12.85546875" style="1" bestFit="1" customWidth="1"/>
    <col min="10" max="10" width="14.140625" style="1" bestFit="1" customWidth="1"/>
    <col min="11" max="16384" width="11.42578125" style="1"/>
  </cols>
  <sheetData>
    <row r="10" spans="1:6" x14ac:dyDescent="0.2">
      <c r="A10" s="34" t="s">
        <v>49</v>
      </c>
      <c r="B10" s="34"/>
      <c r="C10" s="34"/>
      <c r="D10" s="34"/>
      <c r="E10" s="34"/>
      <c r="F10" s="34"/>
    </row>
    <row r="11" spans="1:6" ht="13.5" thickBot="1" x14ac:dyDescent="0.25">
      <c r="A11" s="32" t="s">
        <v>22</v>
      </c>
      <c r="B11" s="32"/>
      <c r="C11" s="32"/>
      <c r="D11" s="32"/>
      <c r="E11" s="32"/>
      <c r="F11" s="32"/>
    </row>
    <row r="12" spans="1:6" ht="13.5" thickBot="1" x14ac:dyDescent="0.25">
      <c r="A12" s="7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9" t="s">
        <v>21</v>
      </c>
    </row>
    <row r="13" spans="1:6" ht="15" x14ac:dyDescent="0.25">
      <c r="A13" s="28" t="s">
        <v>6</v>
      </c>
      <c r="B13" s="29">
        <v>44847</v>
      </c>
      <c r="C13" s="30" t="s">
        <v>19</v>
      </c>
      <c r="D13" s="30" t="s">
        <v>20</v>
      </c>
      <c r="E13" s="14">
        <v>840</v>
      </c>
      <c r="F13" s="31">
        <v>840</v>
      </c>
    </row>
    <row r="14" spans="1:6" ht="15" x14ac:dyDescent="0.25">
      <c r="A14" s="20" t="s">
        <v>7</v>
      </c>
      <c r="B14" s="11">
        <v>44853</v>
      </c>
      <c r="C14" s="12" t="s">
        <v>19</v>
      </c>
      <c r="D14" s="12" t="s">
        <v>20</v>
      </c>
      <c r="E14" s="13">
        <v>720</v>
      </c>
      <c r="F14" s="21">
        <v>720</v>
      </c>
    </row>
    <row r="15" spans="1:6" ht="15" x14ac:dyDescent="0.25">
      <c r="A15" s="20" t="s">
        <v>8</v>
      </c>
      <c r="B15" s="11">
        <v>44860</v>
      </c>
      <c r="C15" s="12" t="s">
        <v>19</v>
      </c>
      <c r="D15" s="12" t="s">
        <v>20</v>
      </c>
      <c r="E15" s="13">
        <v>1380</v>
      </c>
      <c r="F15" s="21">
        <v>1380</v>
      </c>
    </row>
    <row r="16" spans="1:6" ht="15" x14ac:dyDescent="0.25">
      <c r="A16" s="20" t="s">
        <v>9</v>
      </c>
      <c r="B16" s="11">
        <v>44853</v>
      </c>
      <c r="C16" s="12" t="s">
        <v>19</v>
      </c>
      <c r="D16" s="12" t="s">
        <v>20</v>
      </c>
      <c r="E16" s="13">
        <v>1140</v>
      </c>
      <c r="F16" s="21">
        <v>1140</v>
      </c>
    </row>
    <row r="17" spans="1:10" ht="15" x14ac:dyDescent="0.25">
      <c r="A17" s="20" t="s">
        <v>10</v>
      </c>
      <c r="B17" s="11">
        <v>44860</v>
      </c>
      <c r="C17" s="12" t="s">
        <v>19</v>
      </c>
      <c r="D17" s="12" t="s">
        <v>20</v>
      </c>
      <c r="E17" s="13">
        <v>1500</v>
      </c>
      <c r="F17" s="21">
        <v>1500</v>
      </c>
      <c r="J17" s="2"/>
    </row>
    <row r="18" spans="1:10" ht="15" x14ac:dyDescent="0.25">
      <c r="A18" s="20" t="s">
        <v>11</v>
      </c>
      <c r="B18" s="11">
        <v>44931</v>
      </c>
      <c r="C18" s="12" t="s">
        <v>19</v>
      </c>
      <c r="D18" s="12" t="s">
        <v>20</v>
      </c>
      <c r="E18" s="13">
        <v>1200</v>
      </c>
      <c r="F18" s="21">
        <v>1200</v>
      </c>
      <c r="J18" s="3"/>
    </row>
    <row r="19" spans="1:10" ht="15" x14ac:dyDescent="0.25">
      <c r="A19" s="20" t="s">
        <v>12</v>
      </c>
      <c r="B19" s="11">
        <v>44938</v>
      </c>
      <c r="C19" s="12" t="s">
        <v>19</v>
      </c>
      <c r="D19" s="12" t="s">
        <v>20</v>
      </c>
      <c r="E19" s="13">
        <v>960</v>
      </c>
      <c r="F19" s="21">
        <v>960</v>
      </c>
      <c r="J19" s="3"/>
    </row>
    <row r="20" spans="1:10" ht="15" x14ac:dyDescent="0.25">
      <c r="A20" s="20" t="s">
        <v>13</v>
      </c>
      <c r="B20" s="11">
        <v>44945</v>
      </c>
      <c r="C20" s="12" t="s">
        <v>19</v>
      </c>
      <c r="D20" s="12" t="s">
        <v>20</v>
      </c>
      <c r="E20" s="13">
        <v>1320</v>
      </c>
      <c r="F20" s="21">
        <v>1320</v>
      </c>
    </row>
    <row r="21" spans="1:10" ht="15" x14ac:dyDescent="0.25">
      <c r="A21" s="20" t="s">
        <v>14</v>
      </c>
      <c r="B21" s="11">
        <v>44959</v>
      </c>
      <c r="C21" s="12" t="s">
        <v>19</v>
      </c>
      <c r="D21" s="12" t="s">
        <v>20</v>
      </c>
      <c r="E21" s="13">
        <v>1200</v>
      </c>
      <c r="F21" s="21">
        <v>1200</v>
      </c>
    </row>
    <row r="22" spans="1:10" ht="15" x14ac:dyDescent="0.25">
      <c r="A22" s="20" t="s">
        <v>15</v>
      </c>
      <c r="B22" s="11">
        <v>45264</v>
      </c>
      <c r="C22" s="12" t="s">
        <v>19</v>
      </c>
      <c r="D22" s="12" t="s">
        <v>20</v>
      </c>
      <c r="E22" s="15">
        <v>900</v>
      </c>
      <c r="F22" s="22">
        <v>900</v>
      </c>
    </row>
    <row r="23" spans="1:10" ht="15" x14ac:dyDescent="0.25">
      <c r="A23" s="20" t="s">
        <v>16</v>
      </c>
      <c r="B23" s="11">
        <v>45267</v>
      </c>
      <c r="C23" s="12" t="s">
        <v>19</v>
      </c>
      <c r="D23" s="12" t="s">
        <v>20</v>
      </c>
      <c r="E23" s="15">
        <v>960</v>
      </c>
      <c r="F23" s="22">
        <v>960</v>
      </c>
    </row>
    <row r="24" spans="1:10" ht="15" x14ac:dyDescent="0.25">
      <c r="A24" s="20" t="s">
        <v>17</v>
      </c>
      <c r="B24" s="11">
        <v>45272</v>
      </c>
      <c r="C24" s="12" t="s">
        <v>19</v>
      </c>
      <c r="D24" s="12" t="s">
        <v>20</v>
      </c>
      <c r="E24" s="15">
        <v>960</v>
      </c>
      <c r="F24" s="22">
        <v>960</v>
      </c>
    </row>
    <row r="25" spans="1:10" ht="15" x14ac:dyDescent="0.25">
      <c r="A25" s="20" t="s">
        <v>18</v>
      </c>
      <c r="B25" s="11">
        <v>45279</v>
      </c>
      <c r="C25" s="12" t="s">
        <v>19</v>
      </c>
      <c r="D25" s="12" t="s">
        <v>20</v>
      </c>
      <c r="E25" s="15">
        <v>1080</v>
      </c>
      <c r="F25" s="22">
        <v>1080</v>
      </c>
    </row>
    <row r="26" spans="1:10" ht="63" x14ac:dyDescent="0.2">
      <c r="A26" s="44" t="s">
        <v>27</v>
      </c>
      <c r="B26" s="45">
        <v>46042</v>
      </c>
      <c r="C26" s="46" t="s">
        <v>26</v>
      </c>
      <c r="D26" s="47" t="s">
        <v>28</v>
      </c>
      <c r="E26" s="48">
        <v>2144</v>
      </c>
      <c r="F26" s="48">
        <v>0</v>
      </c>
      <c r="G26" s="10"/>
    </row>
    <row r="27" spans="1:10" ht="63" x14ac:dyDescent="0.2">
      <c r="A27" s="44" t="s">
        <v>29</v>
      </c>
      <c r="B27" s="45">
        <v>46057</v>
      </c>
      <c r="C27" s="46" t="s">
        <v>26</v>
      </c>
      <c r="D27" s="47" t="s">
        <v>30</v>
      </c>
      <c r="E27" s="48">
        <v>1340</v>
      </c>
      <c r="F27" s="48">
        <v>0</v>
      </c>
    </row>
    <row r="28" spans="1:10" ht="63" x14ac:dyDescent="0.2">
      <c r="A28" s="44" t="s">
        <v>31</v>
      </c>
      <c r="B28" s="45">
        <v>46064</v>
      </c>
      <c r="C28" s="46" t="s">
        <v>26</v>
      </c>
      <c r="D28" s="47" t="s">
        <v>32</v>
      </c>
      <c r="E28" s="48">
        <v>3685</v>
      </c>
      <c r="F28" s="48">
        <v>0</v>
      </c>
    </row>
    <row r="29" spans="1:10" ht="63" x14ac:dyDescent="0.2">
      <c r="A29" s="44" t="s">
        <v>33</v>
      </c>
      <c r="B29" s="45">
        <v>46078</v>
      </c>
      <c r="C29" s="46" t="s">
        <v>26</v>
      </c>
      <c r="D29" s="47" t="s">
        <v>34</v>
      </c>
      <c r="E29" s="48">
        <v>3953</v>
      </c>
      <c r="F29" s="48">
        <v>0</v>
      </c>
    </row>
    <row r="30" spans="1:10" ht="63" x14ac:dyDescent="0.2">
      <c r="A30" s="44" t="s">
        <v>35</v>
      </c>
      <c r="B30" s="45">
        <v>46065</v>
      </c>
      <c r="C30" s="46" t="s">
        <v>36</v>
      </c>
      <c r="D30" s="47" t="s">
        <v>37</v>
      </c>
      <c r="E30" s="48">
        <v>8614</v>
      </c>
      <c r="F30" s="48">
        <v>0</v>
      </c>
    </row>
    <row r="31" spans="1:10" ht="94.5" x14ac:dyDescent="0.2">
      <c r="A31" s="44" t="s">
        <v>38</v>
      </c>
      <c r="B31" s="45">
        <v>46056</v>
      </c>
      <c r="C31" s="46" t="s">
        <v>39</v>
      </c>
      <c r="D31" s="47" t="s">
        <v>40</v>
      </c>
      <c r="E31" s="48">
        <v>975671.2</v>
      </c>
      <c r="F31" s="48">
        <v>0</v>
      </c>
    </row>
    <row r="32" spans="1:10" ht="94.5" x14ac:dyDescent="0.2">
      <c r="A32" s="49" t="s">
        <v>41</v>
      </c>
      <c r="B32" s="50">
        <v>46056</v>
      </c>
      <c r="C32" s="51" t="s">
        <v>39</v>
      </c>
      <c r="D32" s="52" t="s">
        <v>42</v>
      </c>
      <c r="E32" s="53">
        <v>21240</v>
      </c>
      <c r="F32" s="53">
        <v>0</v>
      </c>
    </row>
    <row r="33" spans="1:9" ht="45" x14ac:dyDescent="0.2">
      <c r="A33" s="24" t="s">
        <v>23</v>
      </c>
      <c r="B33" s="16">
        <v>46009</v>
      </c>
      <c r="C33" s="17" t="s">
        <v>24</v>
      </c>
      <c r="D33" s="18" t="s">
        <v>25</v>
      </c>
      <c r="E33" s="19">
        <v>749300</v>
      </c>
      <c r="F33" s="23">
        <f>E33</f>
        <v>749300</v>
      </c>
    </row>
    <row r="34" spans="1:9" ht="30" x14ac:dyDescent="0.25">
      <c r="A34" s="40" t="s">
        <v>45</v>
      </c>
      <c r="B34" s="41" t="s">
        <v>44</v>
      </c>
      <c r="C34" s="55" t="s">
        <v>48</v>
      </c>
      <c r="D34" s="54" t="s">
        <v>47</v>
      </c>
      <c r="E34" s="42">
        <v>480000</v>
      </c>
      <c r="F34" s="43">
        <v>240000</v>
      </c>
    </row>
    <row r="35" spans="1:9" ht="45" x14ac:dyDescent="0.25">
      <c r="A35" s="40" t="s">
        <v>45</v>
      </c>
      <c r="B35" s="41" t="s">
        <v>44</v>
      </c>
      <c r="C35" s="55" t="s">
        <v>46</v>
      </c>
      <c r="D35" s="54" t="s">
        <v>43</v>
      </c>
      <c r="E35" s="42">
        <v>611986.61</v>
      </c>
      <c r="F35" s="43">
        <f>E35</f>
        <v>611986.61</v>
      </c>
    </row>
    <row r="36" spans="1:9" s="4" customFormat="1" ht="19.5" customHeight="1" thickBot="1" x14ac:dyDescent="0.25">
      <c r="A36" s="35" t="s">
        <v>5</v>
      </c>
      <c r="B36" s="36"/>
      <c r="C36" s="36"/>
      <c r="D36" s="25"/>
      <c r="E36" s="26">
        <f>SUM(E13:E35)</f>
        <v>2872093.81</v>
      </c>
      <c r="F36" s="27">
        <f>SUM(F13:F35)</f>
        <v>1615446.6099999999</v>
      </c>
      <c r="H36" s="5"/>
    </row>
    <row r="38" spans="1:9" x14ac:dyDescent="0.2">
      <c r="H38" s="3"/>
    </row>
    <row r="39" spans="1:9" x14ac:dyDescent="0.2">
      <c r="G39" s="3"/>
    </row>
    <row r="40" spans="1:9" x14ac:dyDescent="0.2">
      <c r="A40" s="33"/>
      <c r="B40" s="33"/>
      <c r="D40" s="33"/>
      <c r="E40" s="33"/>
      <c r="F40" s="33"/>
    </row>
    <row r="41" spans="1:9" x14ac:dyDescent="0.2">
      <c r="A41" s="6"/>
      <c r="B41" s="6"/>
      <c r="C41" s="6"/>
      <c r="H41" s="3"/>
    </row>
    <row r="42" spans="1:9" x14ac:dyDescent="0.2">
      <c r="A42" s="37"/>
      <c r="B42" s="37"/>
      <c r="C42" s="4"/>
      <c r="D42" s="37"/>
      <c r="E42" s="37"/>
      <c r="F42" s="37"/>
      <c r="H42" s="3"/>
    </row>
    <row r="43" spans="1:9" x14ac:dyDescent="0.2">
      <c r="A43" s="33"/>
      <c r="B43" s="33"/>
      <c r="D43" s="33"/>
      <c r="E43" s="33"/>
      <c r="F43" s="33"/>
    </row>
    <row r="44" spans="1:9" x14ac:dyDescent="0.2">
      <c r="A44" s="6"/>
      <c r="B44" s="6"/>
      <c r="C44" s="6"/>
      <c r="I44" s="3">
        <f>'[1]1'!$H$14+'[2]CXP diciembre'!$G$71</f>
        <v>1268379.1400000001</v>
      </c>
    </row>
    <row r="45" spans="1:9" x14ac:dyDescent="0.2">
      <c r="A45" s="6"/>
      <c r="B45" s="6"/>
      <c r="C45" s="6"/>
      <c r="I45" s="3">
        <f>F36-I44</f>
        <v>347067.46999999974</v>
      </c>
    </row>
    <row r="46" spans="1:9" x14ac:dyDescent="0.2">
      <c r="A46" s="38"/>
      <c r="B46" s="38"/>
      <c r="C46" s="38"/>
      <c r="D46" s="38"/>
      <c r="E46" s="38"/>
      <c r="F46" s="38"/>
    </row>
    <row r="47" spans="1:9" x14ac:dyDescent="0.2">
      <c r="A47" s="39"/>
      <c r="B47" s="39"/>
      <c r="C47" s="39"/>
      <c r="D47" s="39"/>
      <c r="E47" s="39"/>
      <c r="F47" s="39"/>
    </row>
    <row r="48" spans="1:9" x14ac:dyDescent="0.2">
      <c r="A48" s="39"/>
      <c r="B48" s="39"/>
      <c r="C48" s="39"/>
      <c r="D48" s="39"/>
      <c r="E48" s="39"/>
      <c r="F48" s="39"/>
    </row>
    <row r="49" spans="1:6" x14ac:dyDescent="0.2">
      <c r="A49" s="33"/>
      <c r="B49" s="33"/>
      <c r="C49" s="33"/>
      <c r="D49" s="33"/>
      <c r="E49" s="33"/>
      <c r="F49" s="33"/>
    </row>
    <row r="55" spans="1:6" ht="26.25" customHeight="1" x14ac:dyDescent="0.2"/>
  </sheetData>
  <mergeCells count="13">
    <mergeCell ref="A11:F11"/>
    <mergeCell ref="A49:F49"/>
    <mergeCell ref="A10:F10"/>
    <mergeCell ref="A36:C36"/>
    <mergeCell ref="A40:B40"/>
    <mergeCell ref="D40:F40"/>
    <mergeCell ref="A42:B42"/>
    <mergeCell ref="D42:F42"/>
    <mergeCell ref="A43:B43"/>
    <mergeCell ref="D43:F43"/>
    <mergeCell ref="A46:F46"/>
    <mergeCell ref="A47:F47"/>
    <mergeCell ref="A48:F48"/>
  </mergeCells>
  <phoneticPr fontId="1" type="noConversion"/>
  <pageMargins left="0.70866141732283472" right="0.70866141732283472" top="0" bottom="0" header="0" footer="0"/>
  <pageSetup paperSize="5" scale="74" orientation="landscape" r:id="rId1"/>
  <headerFooter scaleWithDoc="0" alignWithMargins="0">
    <oddFooter>Página &amp;P&amp;R</oddFooter>
  </headerFooter>
  <rowBreaks count="1" manualBreakCount="1">
    <brk id="2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2026-03-05T13:47:32Z</cp:lastPrinted>
  <dcterms:created xsi:type="dcterms:W3CDTF">2021-11-02T17:15:24Z</dcterms:created>
  <dcterms:modified xsi:type="dcterms:W3CDTF">2026-03-05T13:52:59Z</dcterms:modified>
  <cp:category/>
  <cp:contentStatus/>
</cp:coreProperties>
</file>